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ЭтаКнига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2\А ремонт санузла Админ\На сайт\"/>
    </mc:Choice>
  </mc:AlternateContent>
  <xr:revisionPtr revIDLastSave="0" documentId="13_ncr:1_{6397F5DC-79B1-4BE2-AD97-11B95E384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ои данные" sheetId="1" r:id="rId1"/>
  </sheets>
  <definedNames>
    <definedName name="_xlnm.Print_Titles" localSheetId="0">'Мои данные'!$25:$25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 l="1"/>
  <c r="J17" i="1"/>
  <c r="L16" i="1"/>
  <c r="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I3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 shapeId="0" xr:uid="{00000000-0006-0000-0000-000005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 shapeId="0" xr:uid="{00000000-0006-0000-0000-000006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5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5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5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5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5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5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6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2" shapeId="0" xr:uid="{00000000-0006-0000-0000-000012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2" shapeId="0" xr:uid="{00000000-0006-0000-0000-000013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5" authorId="2" shapeId="0" xr:uid="{00000000-0006-0000-0000-000014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7" shapeId="0" xr:uid="{00000000-0006-0000-0000-000015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 shapeId="0" xr:uid="{00000000-0006-0000-0000-00001B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 shapeId="0" xr:uid="{00000000-0006-0000-0000-00001C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 shapeId="0" xr:uid="{00000000-0006-0000-0000-00001D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 shapeId="0" xr:uid="{00000000-0006-0000-0000-00001E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737" authorId="8" shapeId="0" xr:uid="{00000000-0006-0000-0000-000020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739" authorId="8" shapeId="0" xr:uid="{00000000-0006-0000-0000-000021000000}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<sst xmlns="http://schemas.openxmlformats.org/spreadsheetml/2006/main" count="2689" uniqueCount="1400">
  <si>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</si>
  <si>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</si>
  <si>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</si>
  <si>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</si>
  <si>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</si>
  <si>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 xml:space="preserve">ЛОКАЛЬНАЯ  СМЕТА №  </t>
  </si>
  <si>
    <t>Средства на оплату труда</t>
  </si>
  <si>
    <t>тыс.руб.</t>
  </si>
  <si>
    <t>чел.час</t>
  </si>
  <si>
    <t xml:space="preserve">Всего </t>
  </si>
  <si>
    <t xml:space="preserve">Составил: </t>
  </si>
  <si>
    <t xml:space="preserve">Проверил: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</si>
  <si>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</si>
  <si>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</si>
  <si>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</si>
  <si>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</si>
  <si>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</si>
  <si>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</si>
  <si>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</si>
  <si>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</si>
  <si>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</si>
  <si>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</si>
  <si>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</si>
  <si>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</si>
  <si>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</si>
  <si>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</si>
  <si>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</si>
  <si>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</si>
  <si>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</si>
  <si>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Составлен в базисных и текущих ценах по состоянию на </t>
  </si>
  <si>
    <t xml:space="preserve">УТВЕРЖДАЮ </t>
  </si>
  <si>
    <t>СОГЛАСОВАНО</t>
  </si>
  <si>
    <t>"___" ____________ 2021 г.</t>
  </si>
  <si>
    <t>"___" _____________ 2021 г.</t>
  </si>
  <si>
    <t xml:space="preserve">  </t>
  </si>
  <si>
    <t>_________________ //</t>
  </si>
  <si>
    <t>Здание Администрации города Рубцовска по пер.Бульварному ,25</t>
  </si>
  <si>
    <t>Основание: шифр 0-24-22</t>
  </si>
  <si>
    <t>Демонтажные работы</t>
  </si>
  <si>
    <t xml:space="preserve"> ФЕР46-04-012-03
---------------------------------
Разборка деревянных заполнений проемов: дверных и воротных
(100 м2) </t>
  </si>
  <si>
    <t>241,95
----------
104,49</t>
  </si>
  <si>
    <t>14,52
----------
6,27</t>
  </si>
  <si>
    <t>28,16
----------
7,14</t>
  </si>
  <si>
    <t>11,23
----------
28,16</t>
  </si>
  <si>
    <t>163,03
----------
176,55</t>
  </si>
  <si>
    <t/>
  </si>
  <si>
    <t>Накладные расходы от ФОТ(1422,46 руб.)</t>
  </si>
  <si>
    <t>Сметная прибыль от ФОТ(1422,46 руб.)</t>
  </si>
  <si>
    <t>Всего с НР и СП</t>
  </si>
  <si>
    <t xml:space="preserve"> ФЕРр63-15-2
---------------------------------
Разборка элементов облицовки потолков с разборкой каркаса: пластиковых панелей
(100 м2) </t>
  </si>
  <si>
    <t>Накладные расходы от ФОТ(624,19 руб.)</t>
  </si>
  <si>
    <t>Сметная прибыль от ФОТ(624,19 руб.)</t>
  </si>
  <si>
    <t xml:space="preserve"> ФЕРр63-7-5
---------------------------------
Разборка облицовки стен: из керамических глазурованных плиток
(100 м2) </t>
  </si>
  <si>
    <t>96,01
----------
4,73</t>
  </si>
  <si>
    <t>15,36
----------
0,76</t>
  </si>
  <si>
    <t>172,51
----------
21,31</t>
  </si>
  <si>
    <t>Накладные расходы от ФОТ(2655,91 руб.)</t>
  </si>
  <si>
    <t>Сметная прибыль от ФОТ(2655,91 руб.)</t>
  </si>
  <si>
    <t xml:space="preserve"> ФЕР46-02-009-02
---------------------------------
Отбивка штукатурки с поверхностей: стен и потолков кирпичных
(100 м2) </t>
  </si>
  <si>
    <t>Накладные расходы от ФОТ(701,75 руб.)</t>
  </si>
  <si>
    <t>Сметная прибыль от ФОТ(701,75 руб.)</t>
  </si>
  <si>
    <t xml:space="preserve"> ФЕРр57-2-8
---------------------------------
Разборка покрытий полов: из керамогранитных плит
(100 м2) </t>
  </si>
  <si>
    <t>24,7
----------
10,67</t>
  </si>
  <si>
    <t>2,47
----------
1,07</t>
  </si>
  <si>
    <t>27,74
----------
30,05</t>
  </si>
  <si>
    <t>Накладные расходы от ФОТ(1888,16 руб.)</t>
  </si>
  <si>
    <t>Сметная прибыль от ФОТ(1888,16 руб.)</t>
  </si>
  <si>
    <t xml:space="preserve"> ФЕРр65-19-2
---------------------------------
Демонтаж: радиаторов весом до 160 кг
(100 шт) </t>
  </si>
  <si>
    <t>119,41
----------
51,57</t>
  </si>
  <si>
    <t>1,19
----------
0,52</t>
  </si>
  <si>
    <t>13,41
----------
14,52</t>
  </si>
  <si>
    <t>Накладные расходы от ФОТ(364,68 руб.)</t>
  </si>
  <si>
    <t>Сметная прибыль от ФОТ(364,68 руб.)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</si>
  <si>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</t>
  </si>
  <si>
    <t xml:space="preserve"> ФССЦпг-03-21-01-010
---------------------------------
Перевозка грузов автомобилями-самосвалами грузоподъемностью 10 т работающих вне карьера на расстояние: I класс груза до 10 км
(1 т груза) </t>
  </si>
  <si>
    <t>потолок</t>
  </si>
  <si>
    <t xml:space="preserve"> ФЕР15-01-047-15
---------------------------------
Устройство потолков: плитно-ячеистых по каркасу из оцинкованного профиля
(100 м2) </t>
  </si>
  <si>
    <t>0,101
----------
(10,1 / 100)</t>
  </si>
  <si>
    <t>963,12
----------
5335,4</t>
  </si>
  <si>
    <t>324,71
----------
63,39</t>
  </si>
  <si>
    <t>97,28
----------
538,88</t>
  </si>
  <si>
    <t>32,8
----------
6,4</t>
  </si>
  <si>
    <t>2739,27
----------
3847,57</t>
  </si>
  <si>
    <t>368,3
----------
180,29</t>
  </si>
  <si>
    <t>Накладные расходы от ФОТ(2919,56 руб.)</t>
  </si>
  <si>
    <t>Сметная прибыль от ФОТ(2919,56 руб.)</t>
  </si>
  <si>
    <t>стены</t>
  </si>
  <si>
    <t xml:space="preserve"> ФЕР15-02-016-03
---------------------------------
Штукатурка поверхностей внутри здания цементно-известковым или цементным раствором по камню и бетону: улучшенная стен
(100 м2) </t>
  </si>
  <si>
    <t>0,145
----------
(14,5 / 100)</t>
  </si>
  <si>
    <t>695,6
----------
1130,4</t>
  </si>
  <si>
    <t>92,77
----------
53,22</t>
  </si>
  <si>
    <t>100,86
----------
163,91</t>
  </si>
  <si>
    <t>13,45
----------
7,72</t>
  </si>
  <si>
    <t>2840,27
----------
1170,3</t>
  </si>
  <si>
    <t>151,06
----------
217,31</t>
  </si>
  <si>
    <t>Накладные расходы от ФОТ(3057,58 руб.)</t>
  </si>
  <si>
    <t>Сметная прибыль от ФОТ(3057,58 руб.)</t>
  </si>
  <si>
    <t xml:space="preserve"> ФЕР15-02-016-01
---------------------------------
Штукатурка поверхностей внутри здания цементно-известковым или цементным раствором по камню и бетону: простая стен
(100 м2) </t>
  </si>
  <si>
    <t>0,164
----------
(16,4 / 100)</t>
  </si>
  <si>
    <t>589,55
----------
865,26</t>
  </si>
  <si>
    <t>85,89
----------
50,25</t>
  </si>
  <si>
    <t>96,69
----------
141,9</t>
  </si>
  <si>
    <t>14,09
----------
8,24</t>
  </si>
  <si>
    <t>2722,68
----------
1013,18</t>
  </si>
  <si>
    <t>158,19
----------
232,07</t>
  </si>
  <si>
    <t>Накладные расходы от ФОТ(2954,75 руб.)</t>
  </si>
  <si>
    <t>Сметная прибыль от ФОТ(2954,75 руб.)</t>
  </si>
  <si>
    <t xml:space="preserve"> ФЕР15-02-019-03
---------------------------------
Сплошное выравнивание внутренних поверхностей (однослойное оштукатуривание) из сухих растворных смесей толщиной до 10 мм: стен
(100 м2) </t>
  </si>
  <si>
    <t>277,14
----------
1,24</t>
  </si>
  <si>
    <t>17,03
----------
10,08</t>
  </si>
  <si>
    <t>40,19
----------
0,18</t>
  </si>
  <si>
    <t>2,47
----------
1,46</t>
  </si>
  <si>
    <t>1131,62
----------
1,28</t>
  </si>
  <si>
    <t>27,73
----------
41,16</t>
  </si>
  <si>
    <t>Накладные расходы от ФОТ(1172,78 руб.)</t>
  </si>
  <si>
    <t>Сметная прибыль от ФОТ(1172,78 руб.)</t>
  </si>
  <si>
    <t xml:space="preserve"> ФССЦ-14.5.11.03-0001
---------------------------------
Смесь сухая шпатлевочная на основе высокопрочного гипса с полимерными добавками, крупность заполнителя не более 0,15 мм, прочность на изгиб 2,7 МПа
(кг) </t>
  </si>
  <si>
    <t xml:space="preserve">
----------
7,46</t>
  </si>
  <si>
    <t xml:space="preserve">
----------
919,45</t>
  </si>
  <si>
    <t xml:space="preserve">
----------
6564,84</t>
  </si>
  <si>
    <t xml:space="preserve"> ФССЦ-14.4.01.02-0113
---------------------------------
Грунтовка акриловая, антисептическая, глубокого проникновения
(кг) </t>
  </si>
  <si>
    <t>2,9
----------
(14,5*0,2)</t>
  </si>
  <si>
    <t xml:space="preserve">
----------
15,25</t>
  </si>
  <si>
    <t xml:space="preserve">
----------
44,23</t>
  </si>
  <si>
    <t xml:space="preserve">
----------
315,77</t>
  </si>
  <si>
    <t xml:space="preserve"> ФЕР15-04-005-05
---------------------------------
Окраска поливинилацетатными водоэмульсионными составами улучшенная: по сборным конструкциям стен, подготовленным под окраску
(100 м2) </t>
  </si>
  <si>
    <t>207,21
----------
82,78</t>
  </si>
  <si>
    <t>6,88
----------
1,3</t>
  </si>
  <si>
    <t>30,05
----------
12</t>
  </si>
  <si>
    <t>1
----------
0,19</t>
  </si>
  <si>
    <t>846,08
----------
85,7</t>
  </si>
  <si>
    <t>11,2
----------
5,31</t>
  </si>
  <si>
    <t>Накладные расходы от ФОТ(851,39 руб.)</t>
  </si>
  <si>
    <t>Сметная прибыль от ФОТ(851,39 руб.)</t>
  </si>
  <si>
    <t xml:space="preserve"> ФССЦ-14.3.02.01-0219
---------------------------------
Краска универсальная, акриловая для внутренних и наружных работ
(т) </t>
  </si>
  <si>
    <t xml:space="preserve">
----------
15481</t>
  </si>
  <si>
    <t xml:space="preserve">
----------
141,42</t>
  </si>
  <si>
    <t xml:space="preserve">
----------
1009,73</t>
  </si>
  <si>
    <t xml:space="preserve"> ФЕР15-01-019-05
---------------------------------
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
(100 м2) </t>
  </si>
  <si>
    <t>1058,09
----------
1,12</t>
  </si>
  <si>
    <t>31,75
----------
17,53</t>
  </si>
  <si>
    <t>173,53
----------
0,18</t>
  </si>
  <si>
    <t>5,21
----------
2,87</t>
  </si>
  <si>
    <t>4886,51
----------
1,31</t>
  </si>
  <si>
    <t>58,47
----------
80,96</t>
  </si>
  <si>
    <t>Накладные расходы от ФОТ(4967,47 руб.)</t>
  </si>
  <si>
    <t>Сметная прибыль от ФОТ(4967,47 руб.)</t>
  </si>
  <si>
    <t xml:space="preserve"> ФССЦ-06.2.01.02-0012
---------------------------------
Плитка керамическая глазурованная для внутренней облицовки стен гладкая, цветная однотонная без завала
(м2) </t>
  </si>
  <si>
    <t xml:space="preserve">
----------
108,12</t>
  </si>
  <si>
    <t xml:space="preserve">
----------
1773,17</t>
  </si>
  <si>
    <t xml:space="preserve">
----------
12660,42</t>
  </si>
  <si>
    <t xml:space="preserve"> ФССЦ-14.1.06.02-0004
---------------------------------
Клей для плитки Ветонит "KL FIX" (сухая смесь)
(т) </t>
  </si>
  <si>
    <t xml:space="preserve">
----------
3019,22</t>
  </si>
  <si>
    <t xml:space="preserve">
----------
185,68</t>
  </si>
  <si>
    <t xml:space="preserve">
----------
1325,77</t>
  </si>
  <si>
    <t xml:space="preserve"> ФССЦ-04.3.02.09-0102
---------------------------------
Смеси сухие водостойкие для затирки межплиточных швов шириной 1-6 мм (различная цветовая гамма)
(т) </t>
  </si>
  <si>
    <t xml:space="preserve">
----------
6513</t>
  </si>
  <si>
    <t xml:space="preserve">
----------
53,41</t>
  </si>
  <si>
    <t xml:space="preserve">
----------
381,32</t>
  </si>
  <si>
    <t>пол</t>
  </si>
  <si>
    <t xml:space="preserve"> ФЕР11-01-002-04
---------------------------------
Устройство подстилающих слоев: щебеночных
(м3) </t>
  </si>
  <si>
    <t>28,71
----------
0,37</t>
  </si>
  <si>
    <t>50,01
----------
5,54</t>
  </si>
  <si>
    <t>45,94
----------
0,59</t>
  </si>
  <si>
    <t>80,02
----------
8,86</t>
  </si>
  <si>
    <t>1293,56
----------
4,23</t>
  </si>
  <si>
    <t>898,58
----------
249,61</t>
  </si>
  <si>
    <t>Накладные расходы от ФОТ(1543,17 руб.)</t>
  </si>
  <si>
    <t>Сметная прибыль от ФОТ(1543,17 руб.)</t>
  </si>
  <si>
    <t xml:space="preserve"> ФССЦ-02.2.05.04-1782
---------------------------------
Щебень М 1000, фракция 20-40 мм, группа 2
(м3) </t>
  </si>
  <si>
    <t xml:space="preserve">
----------
166,8</t>
  </si>
  <si>
    <t xml:space="preserve">
----------
346,94</t>
  </si>
  <si>
    <t xml:space="preserve">
----------
2477,18</t>
  </si>
  <si>
    <t xml:space="preserve"> ФЕР11-01-002-01
---------------------------------
Устройство подстилающих слоев: песчаных
(м3) </t>
  </si>
  <si>
    <t>25,83
----------
0,37</t>
  </si>
  <si>
    <t>27,24
----------
3,01</t>
  </si>
  <si>
    <t>13,17
----------
0,19</t>
  </si>
  <si>
    <t>13,89
----------
1,54</t>
  </si>
  <si>
    <t>370,96
----------
1,35</t>
  </si>
  <si>
    <t>156,01
----------
43,23</t>
  </si>
  <si>
    <t>Накладные расходы от ФОТ(414,19 руб.)</t>
  </si>
  <si>
    <t>Сметная прибыль от ФОТ(414,19 руб.)</t>
  </si>
  <si>
    <t xml:space="preserve"> ФССЦ-02.3.01.02-0033
---------------------------------
Песок природный обогащенный для строительных работ средний
(м3) </t>
  </si>
  <si>
    <t xml:space="preserve">
----------
70,6</t>
  </si>
  <si>
    <t xml:space="preserve">
----------
40,33</t>
  </si>
  <si>
    <t xml:space="preserve">
----------
287,93</t>
  </si>
  <si>
    <t xml:space="preserve"> ФЕР26-01-041-05
---------------------------------
Изоляция изделиями из пенопласта насухо холодных поверхностей покрытий и перекрытий
(м3) </t>
  </si>
  <si>
    <t>23,37
----------
3,6</t>
  </si>
  <si>
    <t>11,8
----------
1,82</t>
  </si>
  <si>
    <t>132,53
----------
51,19</t>
  </si>
  <si>
    <t>Накладные расходы от ФОТ(1317,13 руб.)</t>
  </si>
  <si>
    <t>Сметная прибыль от ФОТ(1317,13 руб.)</t>
  </si>
  <si>
    <t xml:space="preserve"> ТЦ_12.2.01.00_22_226900276201_22.06.2022_02
---------------------------------
Утеплитель Пеноплекс-35
(м3) </t>
  </si>
  <si>
    <t xml:space="preserve">
----------
7603,25</t>
  </si>
  <si>
    <t xml:space="preserve">
----------
3916,43</t>
  </si>
  <si>
    <t xml:space="preserve"> ФЕР11-01-002-09
---------------------------------
Устройство подстилающих слоев: бетонных
(м3) </t>
  </si>
  <si>
    <t>30,67
----------
7,53</t>
  </si>
  <si>
    <t>37,11
----------
9,11</t>
  </si>
  <si>
    <t>1045,04
----------
65,05</t>
  </si>
  <si>
    <t>Накладные расходы от ФОТ(1045,04 руб.)</t>
  </si>
  <si>
    <t>Сметная прибыль от ФОТ(1045,04 руб.)</t>
  </si>
  <si>
    <t xml:space="preserve"> ФССЦ-04.1.02.05-0008
---------------------------------
Смеси бетонные тяжелого бетона (БСТ), класс В22,5 (М300)
(м3) </t>
  </si>
  <si>
    <t xml:space="preserve">
----------
700</t>
  </si>
  <si>
    <t xml:space="preserve">
----------
863,94</t>
  </si>
  <si>
    <t xml:space="preserve">
----------
6168,53</t>
  </si>
  <si>
    <t xml:space="preserve"> ФЕР06-03-004-12
---------------------------------
Армирование подстилающих слоев и набетонок
(т) </t>
  </si>
  <si>
    <t>102,78
----------
285,6</t>
  </si>
  <si>
    <t>30,45
----------
4,35</t>
  </si>
  <si>
    <t>2,06
----------
5,71</t>
  </si>
  <si>
    <t>0,61
----------
0,09</t>
  </si>
  <si>
    <t>57,89
----------
40,78</t>
  </si>
  <si>
    <t>6,84
----------
2,45</t>
  </si>
  <si>
    <t>Накладные расходы от ФОТ(60,34 руб.)</t>
  </si>
  <si>
    <t>Сметная прибыль от ФОТ(60,34 руб.)</t>
  </si>
  <si>
    <t xml:space="preserve"> ФССЦ-08.4.02.06-0003
---------------------------------
Сетка сварная из холоднотянутой проволоки 4-5 мм
(т) </t>
  </si>
  <si>
    <t xml:space="preserve">
----------
8780,09</t>
  </si>
  <si>
    <t xml:space="preserve">
----------
175,6</t>
  </si>
  <si>
    <t xml:space="preserve">
----------
1253,8</t>
  </si>
  <si>
    <t xml:space="preserve"> ФЕР11-01-047-01
---------------------------------
Устройство покрытий из плит керамогранитных размером: 40х40 см
(100 м2) </t>
  </si>
  <si>
    <t>2713,07
----------
85,74</t>
  </si>
  <si>
    <t>24,42
----------
17,53</t>
  </si>
  <si>
    <t>274,02
----------
8,66</t>
  </si>
  <si>
    <t>2,47
----------
1,77</t>
  </si>
  <si>
    <t>7716,41
----------
61,83</t>
  </si>
  <si>
    <t>27,7
----------
49,86</t>
  </si>
  <si>
    <t>Накладные расходы от ФОТ(7766,27 руб.)</t>
  </si>
  <si>
    <t>Сметная прибыль от ФОТ(7766,27 руб.)</t>
  </si>
  <si>
    <t xml:space="preserve"> ФССЦ-06.2.05.03-0003
---------------------------------
Плитка керамогранитная многоцветная неполированная, размер 400х400х9 мм
(м2) </t>
  </si>
  <si>
    <t xml:space="preserve">
----------
140,45</t>
  </si>
  <si>
    <t xml:space="preserve">
----------
1446,92</t>
  </si>
  <si>
    <t xml:space="preserve">
----------
10330,98</t>
  </si>
  <si>
    <t xml:space="preserve">
----------
365,93</t>
  </si>
  <si>
    <t xml:space="preserve">
----------
2612,74</t>
  </si>
  <si>
    <t>2,02
----------
(10,1*0,2)</t>
  </si>
  <si>
    <t xml:space="preserve">
----------
30,81</t>
  </si>
  <si>
    <t xml:space="preserve">
----------
219,95</t>
  </si>
  <si>
    <t>проемы</t>
  </si>
  <si>
    <t xml:space="preserve"> ФЕР09-04-012-01
---------------------------------
Установка металлических дверных блоков в готовые проемы
(м2) </t>
  </si>
  <si>
    <t>23,81
----------
25,72</t>
  </si>
  <si>
    <t>14,41
----------
1,97</t>
  </si>
  <si>
    <t>45
----------
48,61</t>
  </si>
  <si>
    <t>27,23
----------
3,72</t>
  </si>
  <si>
    <t>1267,23
----------
347,08</t>
  </si>
  <si>
    <t>305,85
----------
104,85</t>
  </si>
  <si>
    <t>Накладные расходы от ФОТ(1372,08 руб.)</t>
  </si>
  <si>
    <t>Сметная прибыль от ФОТ(1372,08 руб.)</t>
  </si>
  <si>
    <t xml:space="preserve"> ФССЦ-07.1.01.03-0001
---------------------------------
Блок дверной стальной внутренний однопольный ДСВ, площадь 2,1 м2
(м2) </t>
  </si>
  <si>
    <t xml:space="preserve">
----------
1799,14</t>
  </si>
  <si>
    <t xml:space="preserve">
----------
3400,37</t>
  </si>
  <si>
    <t xml:space="preserve">
----------
24278,67</t>
  </si>
  <si>
    <t xml:space="preserve"> ФЕР09-04-012-02
---------------------------------
Установка дверного доводчика к металлическим дверям
(шт) </t>
  </si>
  <si>
    <t>11,01
----------
2,32</t>
  </si>
  <si>
    <t>310,04
----------
16,56</t>
  </si>
  <si>
    <t>Накладные расходы от ФОТ(310,04 руб.)</t>
  </si>
  <si>
    <t>Сметная прибыль от ФОТ(310,04 руб.)</t>
  </si>
  <si>
    <t xml:space="preserve"> ФССЦ-01.7.04.01-0001
---------------------------------
Доводчик дверной DS 73 BC "Серия Premium", усилие закрывания EN2-5
(шт) </t>
  </si>
  <si>
    <t xml:space="preserve">
----------
371,2</t>
  </si>
  <si>
    <t xml:space="preserve">
----------
2650,37</t>
  </si>
  <si>
    <t xml:space="preserve"> ФЕР10-01-039-01
---------------------------------
Установка блоков в наружных и внутренних дверных проемах: в каменных стенах, площадь проема до 3 м2
(100 м2) </t>
  </si>
  <si>
    <t>0,0357
----------
(3,57 / 100)</t>
  </si>
  <si>
    <t>821,89
----------
2088,57</t>
  </si>
  <si>
    <t>1132,88
----------
172,57</t>
  </si>
  <si>
    <t>29,34
----------
74,56</t>
  </si>
  <si>
    <t>40,44
----------
6,16</t>
  </si>
  <si>
    <t>826,26
----------
532,37</t>
  </si>
  <si>
    <t>454,18
----------
173,49</t>
  </si>
  <si>
    <t>Накладные расходы от ФОТ(999,75 руб.)</t>
  </si>
  <si>
    <t>Сметная прибыль от ФОТ(999,75 руб.)</t>
  </si>
  <si>
    <t xml:space="preserve"> ТЦ_11.2.02.00_22_2209015612_22.06.2022_02
---------------------------------
Полотно Леском модель Техно 800мм
(шт) </t>
  </si>
  <si>
    <t xml:space="preserve">
----------
4723,62</t>
  </si>
  <si>
    <t>4631*1,02</t>
  </si>
  <si>
    <t xml:space="preserve"> ТЦ_11.2.02.00_22_2209015612_22.06.2022_02
---------------------------------
Полотно Леском модель Техно 900мм
(шт) </t>
  </si>
  <si>
    <t xml:space="preserve">
----------
4862,34</t>
  </si>
  <si>
    <t>4767*1,02</t>
  </si>
  <si>
    <t xml:space="preserve"> ТЦ_11.2.02.00_22_2209015612 22.06.2022_02
---------------------------------
Стойка коробки
(шт) </t>
  </si>
  <si>
    <t xml:space="preserve">
----------
547,4</t>
  </si>
  <si>
    <t xml:space="preserve">
----------
2737</t>
  </si>
  <si>
    <t>644*1,02</t>
  </si>
  <si>
    <t xml:space="preserve"> ТЦ_11.2.02.00_22_2209015612 22.06.2022_02
---------------------------------
Шарнир врезной Аверс никель
(шт) </t>
  </si>
  <si>
    <t xml:space="preserve">
----------
178,5</t>
  </si>
  <si>
    <t xml:space="preserve">
----------
714</t>
  </si>
  <si>
    <t>350/2*1,02</t>
  </si>
  <si>
    <t xml:space="preserve"> ФЕР10-01-060-01
---------------------------------
Установка и крепление наличников
(100 м) </t>
  </si>
  <si>
    <t>0,1
----------
(10 / 100)</t>
  </si>
  <si>
    <t>63,89
----------
8,5</t>
  </si>
  <si>
    <t>2,63
----------
0,46</t>
  </si>
  <si>
    <t>6,39
----------
0,85</t>
  </si>
  <si>
    <t>0,26
----------
0,05</t>
  </si>
  <si>
    <t>179,91
----------
6,07</t>
  </si>
  <si>
    <t>2,95
----------
1,3</t>
  </si>
  <si>
    <t>Накладные расходы от ФОТ(181,21 руб.)</t>
  </si>
  <si>
    <t>Сметная прибыль от ФОТ(181,21 руб.)</t>
  </si>
  <si>
    <t xml:space="preserve"> ТЦ_11.2.02.00_22_2209015612 22.06.2022_02
---------------------------------
Наличник Леском
(шт) </t>
  </si>
  <si>
    <t xml:space="preserve">
----------
346,8</t>
  </si>
  <si>
    <t xml:space="preserve">
----------
3468</t>
  </si>
  <si>
    <t>340*1.02</t>
  </si>
  <si>
    <t xml:space="preserve"> ФЕР10-01-049-03
---------------------------------
Установка: в готовые гнезда врезных дверных замков с ручками
(10 шт) </t>
  </si>
  <si>
    <t>0,2
----------
(2 / 10)</t>
  </si>
  <si>
    <t>37,9
----------
2,16</t>
  </si>
  <si>
    <t>0,55
----------
0,07</t>
  </si>
  <si>
    <t>7,58
----------
0,43</t>
  </si>
  <si>
    <t>0,11
----------
0,01</t>
  </si>
  <si>
    <t>213,45
----------
3,08</t>
  </si>
  <si>
    <t>1,24
----------
0,39</t>
  </si>
  <si>
    <t>Накладные расходы от ФОТ(213,84 руб.)</t>
  </si>
  <si>
    <t>Сметная прибыль от ФОТ(213,84 руб.)</t>
  </si>
  <si>
    <t xml:space="preserve"> ТЦ_11.2.02.00_22_2209015612 22.06.2022_02
---------------------------------
Ручка  RАР-3 бел.никель/хром
(шт) </t>
  </si>
  <si>
    <t xml:space="preserve">
----------
612</t>
  </si>
  <si>
    <t xml:space="preserve">
----------
1224</t>
  </si>
  <si>
    <t>600*1,02</t>
  </si>
  <si>
    <t xml:space="preserve"> ТЦ_11.2.02.00_22_2209015612 22.06.2022_02
---------------------------------
Накладка   "RUCETII" RAP КН SN/CP бел.никель/хром
(шт) </t>
  </si>
  <si>
    <t xml:space="preserve">
----------
357</t>
  </si>
  <si>
    <t>350*1,02</t>
  </si>
  <si>
    <t xml:space="preserve"> ТЦ_11.2.02.00_22_2209015612 22.06.2022_02
---------------------------------
Цилиндр кл/кл никель
(шт) </t>
  </si>
  <si>
    <t xml:space="preserve">
----------
663</t>
  </si>
  <si>
    <t xml:space="preserve">
----------
1326</t>
  </si>
  <si>
    <t>650*1,02</t>
  </si>
  <si>
    <t xml:space="preserve"> ТЦ_11.2.02.00_22_2209015612 22.06.2022_02
---------------------------------
Замок  механический  Border
(шт) </t>
  </si>
  <si>
    <t xml:space="preserve">
----------
1428</t>
  </si>
  <si>
    <t>Сантехнические работы</t>
  </si>
  <si>
    <t>отопление</t>
  </si>
  <si>
    <t xml:space="preserve"> ФЕР16-04-005-02
---------------------------------
Прокладка внутренних трубопроводов водоснабжения и отопления из многослойных полипропиленовых труб, из заранее собранных узлов, наружным диаметром: 25 мм
(100 м) </t>
  </si>
  <si>
    <t>0,015
----------
((3/2) / 100)</t>
  </si>
  <si>
    <t>123,89
----------
77,51</t>
  </si>
  <si>
    <t>40,51
----------
0,49</t>
  </si>
  <si>
    <t>1,86
----------
1,16</t>
  </si>
  <si>
    <t>0,61
----------
0,01</t>
  </si>
  <si>
    <t>52,33
----------
8,3</t>
  </si>
  <si>
    <t>6,82
----------
0,21</t>
  </si>
  <si>
    <t>Накладные расходы от ФОТ(52,54 руб.)</t>
  </si>
  <si>
    <t>Сметная прибыль от ФОТ(52,54 руб.)</t>
  </si>
  <si>
    <t xml:space="preserve"> ФССЦ-24.3.02.05-0052
---------------------------------
Трубы напорные из термостабилизированного полипропилена PP-RСТ, армированные стекловолокном, для систем водоснабжения и отопления, номинальное давление 2,0 МПа, SDR 7,4, размер 25х3,5 мм
(м) </t>
  </si>
  <si>
    <t>1,5375
----------
(3,075/2)</t>
  </si>
  <si>
    <t xml:space="preserve">
----------
16,71</t>
  </si>
  <si>
    <t xml:space="preserve">
----------
25,69</t>
  </si>
  <si>
    <t xml:space="preserve">
----------
183,44</t>
  </si>
  <si>
    <t xml:space="preserve"> ФССЦ-18.1.09.07-0022
---------------------------------
Кран шаровый полипропиленовый PPRC PN20, диаметром: 25 мм
(шт) </t>
  </si>
  <si>
    <t xml:space="preserve">
----------
42,47</t>
  </si>
  <si>
    <t xml:space="preserve">
----------
303,24</t>
  </si>
  <si>
    <t xml:space="preserve"> ФССЦ-24.3.05.16-0112
---------------------------------
Угольник полипропиленовый 45 град., диаметр 25 мм
(шт) </t>
  </si>
  <si>
    <t xml:space="preserve">
----------
1,89</t>
  </si>
  <si>
    <t xml:space="preserve">
----------
11,34</t>
  </si>
  <si>
    <t xml:space="preserve">
----------
80,97</t>
  </si>
  <si>
    <t xml:space="preserve"> ФССЦ-24.3.05.16-0132
---------------------------------
Угольник 90° из сополимера полипропилена РР-R тип 3 (PRC-R), наружный диаметр 25мм
(шт) </t>
  </si>
  <si>
    <t xml:space="preserve">
----------
1,02</t>
  </si>
  <si>
    <t xml:space="preserve">
----------
5,1</t>
  </si>
  <si>
    <t xml:space="preserve">
----------
36,41</t>
  </si>
  <si>
    <t xml:space="preserve"> ФЕР16-04-006-02
---------------------------------
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25 мм
(100 соединений) </t>
  </si>
  <si>
    <t>Накладные расходы от ФОТ(80,73 руб.)</t>
  </si>
  <si>
    <t>Сметная прибыль от ФОТ(80,73 руб.)</t>
  </si>
  <si>
    <t xml:space="preserve"> ФЕР16-04-005-03
---------------------------------
Прокладка внутренних трубопроводов водоснабжения и отопления из многослойных полипропиленовых труб, из заранее собранных узлов, наружным диаметром: 32 мм
(100 м) </t>
  </si>
  <si>
    <t>0,2
----------
(20/100)</t>
  </si>
  <si>
    <t>120,32
----------
68,93</t>
  </si>
  <si>
    <t>41,17
----------
0,6</t>
  </si>
  <si>
    <t>24,06
----------
13,79</t>
  </si>
  <si>
    <t>8,23
----------
0,12</t>
  </si>
  <si>
    <t>677,64
----------
98,43</t>
  </si>
  <si>
    <t>92,47
----------
3,38</t>
  </si>
  <si>
    <t>Накладные расходы от ФОТ(681,02 руб.)</t>
  </si>
  <si>
    <t>Сметная прибыль от ФОТ(681,02 руб.)</t>
  </si>
  <si>
    <t xml:space="preserve"> ФССЦ-24.3.02.05-0035
---------------------------------
Трубы полипропиленовые ПП-Р, номинальное давление 2,5 МПа, номинальный наружный диаметр 32 мм
(м) </t>
  </si>
  <si>
    <t xml:space="preserve">
----------
25,88</t>
  </si>
  <si>
    <t xml:space="preserve">
----------
530,54</t>
  </si>
  <si>
    <t xml:space="preserve">
----------
3788,06</t>
  </si>
  <si>
    <t xml:space="preserve"> ФССЦ-18.1.09.07-0023
---------------------------------
Кран шаровый полипропиленовый PPRC PN20, диаметром: 32 мм
(шт) </t>
  </si>
  <si>
    <t xml:space="preserve">
----------
59,45</t>
  </si>
  <si>
    <t xml:space="preserve">
----------
424,47</t>
  </si>
  <si>
    <t xml:space="preserve"> ФССЦ-24.3.05.15-0148
---------------------------------
Тройник полипропиленовый переходный, номинальный наружный диаметр 32х25х32 мм
(шт) </t>
  </si>
  <si>
    <t xml:space="preserve">
----------
3,46</t>
  </si>
  <si>
    <t xml:space="preserve">
----------
6,92</t>
  </si>
  <si>
    <t xml:space="preserve">
----------
49,41</t>
  </si>
  <si>
    <t xml:space="preserve"> ФССЦ-24.3.05.16-0113
---------------------------------
Угольник полипропиленовый 45 град., диаметр 32 мм
(шт) </t>
  </si>
  <si>
    <t xml:space="preserve">
----------
3,61</t>
  </si>
  <si>
    <t xml:space="preserve">
----------
7,22</t>
  </si>
  <si>
    <t xml:space="preserve">
----------
51,55</t>
  </si>
  <si>
    <t xml:space="preserve"> ФССЦ-24.3.05.16-0141
---------------------------------
Угольник полиэтиленовый 90 град., удлиненный, SDR11, диаметр 32 мм
(шт) </t>
  </si>
  <si>
    <t xml:space="preserve">
----------
11,33</t>
  </si>
  <si>
    <t xml:space="preserve">
----------
113,3</t>
  </si>
  <si>
    <t xml:space="preserve">
----------
808,96</t>
  </si>
  <si>
    <t xml:space="preserve"> ФССЦ-24.3.05.07-0037
---------------------------------
Муфта полипропиленовая комбинированная, с внутренней резьбой, номинальный наружный диаметр 32 мм, размер резьбы 1"
(шт) </t>
  </si>
  <si>
    <t xml:space="preserve">
----------
17,04</t>
  </si>
  <si>
    <t xml:space="preserve">
----------
121,67</t>
  </si>
  <si>
    <t xml:space="preserve"> ФССЦ-24.3.05.07-0153
---------------------------------
Муфта полипропиленовая соединительная, диаметр 32 мм
(шт) </t>
  </si>
  <si>
    <t xml:space="preserve">
----------
1,29</t>
  </si>
  <si>
    <t xml:space="preserve">
----------
6,45</t>
  </si>
  <si>
    <t xml:space="preserve">
----------
46,05</t>
  </si>
  <si>
    <t xml:space="preserve"> ФЕР16-04-006-03
---------------------------------
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32 мм
(100 соединений) </t>
  </si>
  <si>
    <t>Накладные расходы от ФОТ(172,68 руб.)</t>
  </si>
  <si>
    <t>Сметная прибыль от ФОТ(172,68 руб.)</t>
  </si>
  <si>
    <t xml:space="preserve"> ФЕР18-03-001-02
---------------------------------
Установка радиаторов: стальных
(100 кВт) </t>
  </si>
  <si>
    <t>0,024
----------
((4,8/2) / 100)</t>
  </si>
  <si>
    <t>530,13
----------
1222,39</t>
  </si>
  <si>
    <t>192,89
----------
38,75</t>
  </si>
  <si>
    <t>12,72
----------
29,34</t>
  </si>
  <si>
    <t>4,63
----------
0,93</t>
  </si>
  <si>
    <t>358,28
----------
209,47</t>
  </si>
  <si>
    <t>51,99
----------
26,19</t>
  </si>
  <si>
    <t>Накладные расходы от ФОТ(384,47 руб.)</t>
  </si>
  <si>
    <t>Сметная прибыль от ФОТ(384,47 руб.)</t>
  </si>
  <si>
    <t xml:space="preserve"> ФССЦ-18.5.10.05-0024
---------------------------------
Радиатор биметаллический отопительный секционный, количество секций 12, межосевое расстояние 500 мм, рабочее давление до 2 МПа, максимальная температура теплоносителя 110 °С, тепловая мощность 2220 Вт
(шт) </t>
  </si>
  <si>
    <t xml:space="preserve">
----------
1161,31</t>
  </si>
  <si>
    <t xml:space="preserve">
----------
8291,75</t>
  </si>
  <si>
    <t xml:space="preserve"> ФССЦ-18.1.09.08-1036
---------------------------------
Кран шаровой латунный полнопроходной, номинальное давление 1,6 МПа (16 кгс/см2) и 2,5 МПа (25 кгс/см2), номинальный диаметр 25 мм, с рукояткой "бабочка", присоединение 1"х1", с внутренним резьбовым присоединением
(шт) </t>
  </si>
  <si>
    <t xml:space="preserve">
----------
100,86</t>
  </si>
  <si>
    <t xml:space="preserve">
----------
720,14</t>
  </si>
  <si>
    <t xml:space="preserve"> ФССЦ-18.1.10.06-0002
---------------------------------
Клапан радиаторный регулирующий ручной из цветных металлов, номинальное давление 1,0 МПа (10 кгс/см2), номинальный диаметр 20 мм
(шт) </t>
  </si>
  <si>
    <t xml:space="preserve">
----------
208,52</t>
  </si>
  <si>
    <t xml:space="preserve">
----------
1488,83</t>
  </si>
  <si>
    <t xml:space="preserve"> ФЕР18-06-003-10
---------------------------------
Установка воздухоотводчиков
(шт) </t>
  </si>
  <si>
    <t>15,12
----------
8,88</t>
  </si>
  <si>
    <t>6,25
----------
0,97</t>
  </si>
  <si>
    <t>30,24
----------
17,76</t>
  </si>
  <si>
    <t>12,5
----------
1,94</t>
  </si>
  <si>
    <t>851,56
----------
126,81</t>
  </si>
  <si>
    <t>140,38
----------
54,63</t>
  </si>
  <si>
    <t>Накладные расходы от ФОТ(906,19 руб.)</t>
  </si>
  <si>
    <t>Сметная прибыль от ФОТ(906,19 руб.)</t>
  </si>
  <si>
    <t xml:space="preserve"> ФССЦ-19.1.02.01-0011
---------------------------------
Воздухоотводчик автоматический с наружным резьбовым, присоединением Рр=1,0 МПа, T max=120 град C, D=15 мм
(шт) </t>
  </si>
  <si>
    <t xml:space="preserve">
----------
60,7</t>
  </si>
  <si>
    <t xml:space="preserve">
----------
121,4</t>
  </si>
  <si>
    <t xml:space="preserve">
----------
866,8</t>
  </si>
  <si>
    <t xml:space="preserve"> ФЕР16-07-003-04
---------------------------------
Врезка в действующие внутренние сети трубопроводов отопления и водоснабжения диаметром: 32 мм
(шт) </t>
  </si>
  <si>
    <t>44,24
----------
18,3</t>
  </si>
  <si>
    <t>4,73
----------
0,12</t>
  </si>
  <si>
    <t>1245,8
----------
130,66</t>
  </si>
  <si>
    <t>53,12
----------
3,38</t>
  </si>
  <si>
    <t>Накладные расходы от ФОТ(1249,18 руб.)</t>
  </si>
  <si>
    <t>Сметная прибыль от ФОТ(1249,18 руб.)</t>
  </si>
  <si>
    <t>Электроосвещение</t>
  </si>
  <si>
    <t xml:space="preserve"> ФЕРм08-03-573-04
---------------------------------
Шкаф (пульт) управления навесной, высота, ширина и глубина: до 600х600х350 мм
(шт) </t>
  </si>
  <si>
    <t>20,44
----------
2,94</t>
  </si>
  <si>
    <t>33,47
----------
3,42</t>
  </si>
  <si>
    <t>575,59
----------
20,99</t>
  </si>
  <si>
    <t>375,87
----------
96,31</t>
  </si>
  <si>
    <t>Накладные расходы от ФОТ(671,9 руб.)</t>
  </si>
  <si>
    <t>Сметная прибыль от ФОТ(671,9 руб.)</t>
  </si>
  <si>
    <t xml:space="preserve"> ТЦ_20.4.04.02_22_0411161678_17.06.2022_02
---------------------------------
Бокс ЩРН-П-9 модулей навесной пластик
(шт) </t>
  </si>
  <si>
    <t xml:space="preserve">
----------
822,77</t>
  </si>
  <si>
    <t xml:space="preserve"> ФЕРм08-03-575-01
---------------------------------
Прибор или аппарат
(шт) </t>
  </si>
  <si>
    <t>10,22
----------
0,38</t>
  </si>
  <si>
    <t>61,32
----------
2,28</t>
  </si>
  <si>
    <t>1726,77
----------
16,28</t>
  </si>
  <si>
    <t>Накладные расходы от ФОТ(1726,77 руб.)</t>
  </si>
  <si>
    <t>Сметная прибыль от ФОТ(1726,77 руб.)</t>
  </si>
  <si>
    <t xml:space="preserve"> ТЦ_20.4.01.01_22_0411161678_17.06.2022_02
---------------------------------
Автоматический выключатель ВА 47-29 2р 32А 4,5 кА С ИЭК
(шт) </t>
  </si>
  <si>
    <t xml:space="preserve">
----------
224,28</t>
  </si>
  <si>
    <t xml:space="preserve">
----------
448,56</t>
  </si>
  <si>
    <t xml:space="preserve"> ТЦ_20.4.01.01_22_0411161678_17.06.2022_02
---------------------------------
Автоматический выключатель ВА 47-29 1р 25А 4,5 кА С ИЭК
(шт) </t>
  </si>
  <si>
    <t xml:space="preserve">
----------
96,67</t>
  </si>
  <si>
    <t xml:space="preserve">
----------
193,34</t>
  </si>
  <si>
    <t xml:space="preserve"> ТЦ_20.4.01.01_22_0411161678_17.06.2022_02
---------------------------------
Автоматический выключатель ВА 47-29 1р 16А 4,5 кА С ИЭК
(шт) </t>
  </si>
  <si>
    <t xml:space="preserve">
----------
93,14</t>
  </si>
  <si>
    <t xml:space="preserve"> ТЦ_20.4.01.01_22_0411161678_17.06.2022_02
---------------------------------
Автоматический выключатель ВА 47-29 1р 10А 4,5 кА С ИЭК
(шт) </t>
  </si>
  <si>
    <t xml:space="preserve">
----------
106,57</t>
  </si>
  <si>
    <t xml:space="preserve"> ФССЦ-20.5.03.03-0006
---------------------------------
Шины соединительные типа PI№ (штырь) двухрядные длиной 1000 мм 63А
(100 шт) </t>
  </si>
  <si>
    <t>0,01
----------
(1 / 100)</t>
  </si>
  <si>
    <t xml:space="preserve">
----------
6087,92</t>
  </si>
  <si>
    <t xml:space="preserve">
----------
60,88</t>
  </si>
  <si>
    <t xml:space="preserve">
----------
434,68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</si>
  <si>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</t>
  </si>
  <si>
    <t>139,54
----------
16,79</t>
  </si>
  <si>
    <t>13,95
----------
1,68</t>
  </si>
  <si>
    <t>392,94
----------
11,99</t>
  </si>
  <si>
    <t>Накладные расходы от ФОТ(392,94 руб.)</t>
  </si>
  <si>
    <t>Сметная прибыль от ФОТ(392,94 руб.)</t>
  </si>
  <si>
    <t xml:space="preserve"> ТЦ_20.1.6._22_0411161678_17.06.2022_02
---------------------------------
Труба гофрированная ПНД д20 с зондом
(м) </t>
  </si>
  <si>
    <t xml:space="preserve">
----------
15,74</t>
  </si>
  <si>
    <t xml:space="preserve">
----------
157,4</t>
  </si>
  <si>
    <t xml:space="preserve"> ФЕРм08-02-412-03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16 мм2
(100 м) </t>
  </si>
  <si>
    <t>59,13
----------
22,69</t>
  </si>
  <si>
    <t>5,43
----------
0,76</t>
  </si>
  <si>
    <t>5,91
----------
2,27</t>
  </si>
  <si>
    <t>0,54
----------
0,08</t>
  </si>
  <si>
    <t>166,51
----------
16,2</t>
  </si>
  <si>
    <t>6,1
----------
2,14</t>
  </si>
  <si>
    <t>Накладные расходы от ФОТ(168,65 руб.)</t>
  </si>
  <si>
    <t>Сметная прибыль от ФОТ(168,65 руб.)</t>
  </si>
  <si>
    <t xml:space="preserve"> ТЦ_20.1.6._22_0411161678_17.06.2022_02
---------------------------------
Кабель ВВГнг LSLT х3х4
(м) </t>
  </si>
  <si>
    <t>10,2
----------
(10*1,02)</t>
  </si>
  <si>
    <t xml:space="preserve">
----------
120,36</t>
  </si>
  <si>
    <t xml:space="preserve">
----------
1227,67</t>
  </si>
  <si>
    <t xml:space="preserve"> ТЦ_20.1.6._22_0411161678_17.06.2022_02
---------------------------------
Коробка  GE 41235 85х85 х40мм OY распаячная
(шт) </t>
  </si>
  <si>
    <t xml:space="preserve">
----------
38,12</t>
  </si>
  <si>
    <t xml:space="preserve">
----------
76,24</t>
  </si>
  <si>
    <t xml:space="preserve"> ФЕРм08-03-591-02
---------------------------------
Выключатель: одноклавишный утопленного типа при скрытой проводке
(100 шт) </t>
  </si>
  <si>
    <t>255,54
----------
34,95</t>
  </si>
  <si>
    <t>4,77
----------
0,64</t>
  </si>
  <si>
    <t>25,55
----------
3,5</t>
  </si>
  <si>
    <t>0,48
----------
0,06</t>
  </si>
  <si>
    <t>719,6
----------
24,95</t>
  </si>
  <si>
    <t>5,36
----------
1,8</t>
  </si>
  <si>
    <t>Накладные расходы от ФОТ(721,4 руб.)</t>
  </si>
  <si>
    <t>Сметная прибыль от ФОТ(721,4 руб.)</t>
  </si>
  <si>
    <t xml:space="preserve"> ТЦ_20.4.1._22_0411161678_17.06.2022_02
---------------------------------
Выключатель 1 кл 10А КВАТРА (белый)
(шт) </t>
  </si>
  <si>
    <t xml:space="preserve">
----------
55,26</t>
  </si>
  <si>
    <t xml:space="preserve"> ТЦ_20.1.6._22_0411161678_17.06.2022_02
---------------------------------
Коробка  СЗМ2
(шт) </t>
  </si>
  <si>
    <t xml:space="preserve">
----------
8</t>
  </si>
  <si>
    <t xml:space="preserve"> ФЕРм08-03-594-11
---------------------------------
Светильник в подвесных потолках, устанавливаемый: на подвесках, количество ламп в светильнике до 4
(100 шт) </t>
  </si>
  <si>
    <t>2515,71
----------
3208,16</t>
  </si>
  <si>
    <t>190,18
----------
24,85</t>
  </si>
  <si>
    <t>50,31
----------
64,16</t>
  </si>
  <si>
    <t>3,8
----------
0,5</t>
  </si>
  <si>
    <t>1416,85
----------
458,13</t>
  </si>
  <si>
    <t>42,71
----------
14</t>
  </si>
  <si>
    <t>Накладные расходы от ФОТ(1430,85 руб.)</t>
  </si>
  <si>
    <t>Сметная прибыль от ФОТ(1430,85 руб.)</t>
  </si>
  <si>
    <t xml:space="preserve"> ТЦ_20.3.3.7._22_0411161678_17.06.2022_02
---------------------------------
Светильник светодиодный ДВО 6560-Р 36 Вт 6500К 595х595х20
(шт) </t>
  </si>
  <si>
    <t xml:space="preserve">
----------
858,46</t>
  </si>
  <si>
    <t xml:space="preserve">
----------
1716,92</t>
  </si>
  <si>
    <t>700*1,02</t>
  </si>
  <si>
    <t>9,68
----------
4,18</t>
  </si>
  <si>
    <t>108,68
----------
117,7</t>
  </si>
  <si>
    <t>Накладные расходы от ФОТ(948,31 руб.)</t>
  </si>
  <si>
    <t>Сметная прибыль от ФОТ(948,31 руб.)</t>
  </si>
  <si>
    <t xml:space="preserve"> ФЕР46-04-006-03
---------------------------------
Разборка деревянных перегородок: чистых щитовых дощатых
(100 м2) </t>
  </si>
  <si>
    <t>213,82
----------
92,34</t>
  </si>
  <si>
    <t>41,48
----------
17,91</t>
  </si>
  <si>
    <t>465,83
----------
504,46</t>
  </si>
  <si>
    <t>Накладные расходы от ФОТ(1714,58 руб.)</t>
  </si>
  <si>
    <t>Сметная прибыль от ФОТ(1714,58 руб.)</t>
  </si>
  <si>
    <t>0,178
----------
((27,8-10) / 100)</t>
  </si>
  <si>
    <t>Накладные расходы от ФОТ(1111,07 руб.)</t>
  </si>
  <si>
    <t>Сметная прибыль от ФОТ(1111,07 руб.)</t>
  </si>
  <si>
    <t>0,604
----------
(((76,4-16)) / 100)</t>
  </si>
  <si>
    <t>57,99
----------
2,86</t>
  </si>
  <si>
    <t>651,23
----------
80,45</t>
  </si>
  <si>
    <t>Накладные расходы от ФОТ(10026,08 руб.)</t>
  </si>
  <si>
    <t>Сметная прибыль от ФОТ(10026,08 руб.)</t>
  </si>
  <si>
    <t>0,601
----------
(((91-30,9)) / 100)</t>
  </si>
  <si>
    <t>Накладные расходы от ФОТ(3012,5 руб.)</t>
  </si>
  <si>
    <t>Сметная прибыль от ФОТ(3012,5 руб.)</t>
  </si>
  <si>
    <t>0,177
----------
(((27,8-10,1)) / 100)</t>
  </si>
  <si>
    <t>4,37
----------
1,89</t>
  </si>
  <si>
    <t>49,1
----------
53,18</t>
  </si>
  <si>
    <t>Накладные расходы от ФОТ(3342,03 руб.)</t>
  </si>
  <si>
    <t>Сметная прибыль от ФОТ(3342,03 руб.)</t>
  </si>
  <si>
    <t xml:space="preserve"> ФЕРр69-19-3
---------------------------------
Разборка горизонтальных поверхностей бетонных конструкций при помощи отбойных молотков, бетон марки: 200
(м3) </t>
  </si>
  <si>
    <t>Накладные расходы от ФОТ(12048,57 руб.)</t>
  </si>
  <si>
    <t>Сметная прибыль от ФОТ(12048,57 руб.)</t>
  </si>
  <si>
    <t xml:space="preserve"> ФЕРр65-14-1
---------------------------------
Разборка трубопроводов из водогазопроводных труб в зданиях и сооружениях на резьбе диаметром: до 32 мм
(100 м) </t>
  </si>
  <si>
    <t>Накладные расходы от ФОТ(1815,93 руб.)</t>
  </si>
  <si>
    <t>Сметная прибыль от ФОТ(1815,93 руб.)</t>
  </si>
  <si>
    <t xml:space="preserve"> ФЕРр65-1-1
---------------------------------
Разборка трубопроводов из водогазопроводных труб диаметром: до 25 мм
(100 м) </t>
  </si>
  <si>
    <t>0,12
----------
(12/100)</t>
  </si>
  <si>
    <t>230,97
----------
28,1</t>
  </si>
  <si>
    <t>4,56
----------
0,68</t>
  </si>
  <si>
    <t>27,72
----------
3,37</t>
  </si>
  <si>
    <t>0,55
----------
0,08</t>
  </si>
  <si>
    <t>780,49
----------
24,08</t>
  </si>
  <si>
    <t>6,15
----------
2,3</t>
  </si>
  <si>
    <t>Накладные расходы от ФОТ(782,79 руб.)</t>
  </si>
  <si>
    <t>Сметная прибыль от ФОТ(782,79 руб.)</t>
  </si>
  <si>
    <t xml:space="preserve"> ФЕРр65-2-1
---------------------------------
Разборка трубопроводов из чугунных канализационных труб диаметром: 50 мм
(100 м) </t>
  </si>
  <si>
    <t>0,07
----------
(7 / 100)</t>
  </si>
  <si>
    <t>5
----------
2,16</t>
  </si>
  <si>
    <t>0,35
----------
0,15</t>
  </si>
  <si>
    <t>3,93
----------
4,26</t>
  </si>
  <si>
    <t>Накладные расходы от ФОТ(1151,6 руб.)</t>
  </si>
  <si>
    <t>Сметная прибыль от ФОТ(1151,6 руб.)</t>
  </si>
  <si>
    <t xml:space="preserve"> ФЕРр65-2-2
---------------------------------
Разборка трубопроводов из чугунных канализационных труб диаметром: 100 мм
(100 м) </t>
  </si>
  <si>
    <t>10
----------
4,32</t>
  </si>
  <si>
    <t>0,7
----------
0,3</t>
  </si>
  <si>
    <t>7,86
----------
8,52</t>
  </si>
  <si>
    <t>Накладные расходы от ФОТ(1431,02 руб.)</t>
  </si>
  <si>
    <t>Сметная прибыль от ФОТ(1431,02 руб.)</t>
  </si>
  <si>
    <t xml:space="preserve"> ФЕРр65-3-11
---------------------------------
Снятие колонок: водогрейных
(100 шт) </t>
  </si>
  <si>
    <t>23,45
----------
10,13</t>
  </si>
  <si>
    <t>0,23
----------
0,1</t>
  </si>
  <si>
    <t>2,63
----------
2,85</t>
  </si>
  <si>
    <t>Накладные расходы от ФОТ(294,22 руб.)</t>
  </si>
  <si>
    <t>Сметная прибыль от ФОТ(294,22 руб.)</t>
  </si>
  <si>
    <t xml:space="preserve"> ФЕРр65-4-1
---------------------------------
Демонтаж: умывальников и раковин
(100 шт) </t>
  </si>
  <si>
    <t>0,02
----------
(2 / 100)</t>
  </si>
  <si>
    <t>8,13
----------
3,51</t>
  </si>
  <si>
    <t>0,16
----------
0,07</t>
  </si>
  <si>
    <t>1,83
----------
1,98</t>
  </si>
  <si>
    <t>Накладные расходы от ФОТ(248,43 руб.)</t>
  </si>
  <si>
    <t>Сметная прибыль от ФОТ(248,43 руб.)</t>
  </si>
  <si>
    <t xml:space="preserve"> ФЕРр65-3-7
---------------------------------
Снятие смесителя: без душевой сетки
(100 шт) </t>
  </si>
  <si>
    <t>2,19
----------
0,95</t>
  </si>
  <si>
    <t>0,04
----------
0,02</t>
  </si>
  <si>
    <t>0,49
----------
0,54</t>
  </si>
  <si>
    <t>Накладные расходы от ФОТ(176,9 руб.)</t>
  </si>
  <si>
    <t>Сметная прибыль от ФОТ(176,9 руб.)</t>
  </si>
  <si>
    <t>0,177
----------
(17,7 / 100)</t>
  </si>
  <si>
    <t>170,47
----------
944,37</t>
  </si>
  <si>
    <t>57,47
----------
11,22</t>
  </si>
  <si>
    <t>4800,5
----------
6742,77</t>
  </si>
  <si>
    <t>645,43
----------
315,96</t>
  </si>
  <si>
    <t>Накладные расходы от ФОТ(5116,46 руб.)</t>
  </si>
  <si>
    <t>Сметная прибыль от ФОТ(5116,46 руб.)</t>
  </si>
  <si>
    <t>353,73
----------
519,16</t>
  </si>
  <si>
    <t>51,53
----------
30,15</t>
  </si>
  <si>
    <t>9961,04
----------
3706,77</t>
  </si>
  <si>
    <t>578,73
----------
849,02</t>
  </si>
  <si>
    <t>Накладные расходы от ФОТ(10810,06 руб.)</t>
  </si>
  <si>
    <t>Сметная прибыль от ФОТ(10810,06 руб.)</t>
  </si>
  <si>
    <t>0,6
----------
(60 / 100)</t>
  </si>
  <si>
    <t>634,85
----------
0,67</t>
  </si>
  <si>
    <t>19,05
----------
10,52</t>
  </si>
  <si>
    <t>17877,49
----------
4,8</t>
  </si>
  <si>
    <t>213,93
----------
296,19</t>
  </si>
  <si>
    <t>Накладные расходы от ФОТ(18173,68 руб.)</t>
  </si>
  <si>
    <t>Сметная прибыль от ФОТ(18173,68 руб.)</t>
  </si>
  <si>
    <t xml:space="preserve">
----------
6487,2</t>
  </si>
  <si>
    <t xml:space="preserve">
----------
46318,61</t>
  </si>
  <si>
    <t xml:space="preserve">
----------
679,32</t>
  </si>
  <si>
    <t xml:space="preserve">
----------
4850,38</t>
  </si>
  <si>
    <t xml:space="preserve">
----------
195,39</t>
  </si>
  <si>
    <t xml:space="preserve">
----------
1395,08</t>
  </si>
  <si>
    <t xml:space="preserve"> ФЕР09-03-046-02
---------------------------------
Монтаж перегородок: из алюминиевых сплавов звукоизоляционных
(100 м2) </t>
  </si>
  <si>
    <t>0,257
----------
(25,7 / 100)</t>
  </si>
  <si>
    <t>2172,96
----------
245,82</t>
  </si>
  <si>
    <t>385,07
----------
22,35</t>
  </si>
  <si>
    <t>558,45
----------
63,18</t>
  </si>
  <si>
    <t>98,96
----------
5,74</t>
  </si>
  <si>
    <t>15725,97
----------
451,07</t>
  </si>
  <si>
    <t>1111,35
----------
161,75</t>
  </si>
  <si>
    <t>Накладные расходы от ФОТ(15887,72 руб.)</t>
  </si>
  <si>
    <t>Сметная прибыль от ФОТ(15887,72 руб.)</t>
  </si>
  <si>
    <t xml:space="preserve"> ТЦ_11.3.03.15_54_5402053957_01.06.2022_01
---------------------------------
Сантехнические перегородки  ТИП Т-3 , ТИП Т-2(алюминиевый профиль, ЛДСП 16 мм ,цвет-белый)
(к-т) </t>
  </si>
  <si>
    <t xml:space="preserve">
----------
2285,87</t>
  </si>
  <si>
    <t xml:space="preserve">
----------
58746,86</t>
  </si>
  <si>
    <t>69114/25,7/1,2*1,02</t>
  </si>
  <si>
    <t>76,37
----------
0,98</t>
  </si>
  <si>
    <t>133,03
----------
14,74</t>
  </si>
  <si>
    <t>2150,54
----------
7,03</t>
  </si>
  <si>
    <t>1493,89
----------
414,98</t>
  </si>
  <si>
    <t>Накладные расходы от ФОТ(2565,52 руб.)</t>
  </si>
  <si>
    <t>Сметная прибыль от ФОТ(2565,52 руб.)</t>
  </si>
  <si>
    <t xml:space="preserve">
----------
576,79</t>
  </si>
  <si>
    <t xml:space="preserve">
----------
4118,31</t>
  </si>
  <si>
    <t>22,99
----------
0,33</t>
  </si>
  <si>
    <t>24,24
----------
2,68</t>
  </si>
  <si>
    <t>647,36
----------
2,35</t>
  </si>
  <si>
    <t>272,26
----------
75,44</t>
  </si>
  <si>
    <t>Накладные расходы от ФОТ(722,8 руб.)</t>
  </si>
  <si>
    <t>Сметная прибыль от ФОТ(722,8 руб.)</t>
  </si>
  <si>
    <t xml:space="preserve">
----------
70,37</t>
  </si>
  <si>
    <t xml:space="preserve">
----------
502,47</t>
  </si>
  <si>
    <t>20,68
----------
3,19</t>
  </si>
  <si>
    <t>232,26
----------
89,72</t>
  </si>
  <si>
    <t>Накладные расходы от ФОТ(2308,24 руб.)</t>
  </si>
  <si>
    <t>Сметная прибыль от ФОТ(2308,24 руб.)</t>
  </si>
  <si>
    <t xml:space="preserve">
----------
6863,45</t>
  </si>
  <si>
    <t>3,8
----------
10,57</t>
  </si>
  <si>
    <t>1,13
----------
0,16</t>
  </si>
  <si>
    <t>107,09
----------
75,45</t>
  </si>
  <si>
    <t>12,65
----------
4,53</t>
  </si>
  <si>
    <t>Накладные расходы от ФОТ(111,62 руб.)</t>
  </si>
  <si>
    <t>Сметная прибыль от ФОТ(111,62 руб.)</t>
  </si>
  <si>
    <t xml:space="preserve">
----------
324,86</t>
  </si>
  <si>
    <t xml:space="preserve">
----------
2319,52</t>
  </si>
  <si>
    <t xml:space="preserve"> ФЕР11-01-004-01
---------------------------------
Устройство гидроизоляции оклеечной рулонными материалами: на мастике битумной с минеральными кислотоупорными наполнителями и армирующей добавкой, первый слой
(100 м2) </t>
  </si>
  <si>
    <t>468,83
----------
1001,18</t>
  </si>
  <si>
    <t>308,66
----------
12,11</t>
  </si>
  <si>
    <t>82,98
----------
177,21</t>
  </si>
  <si>
    <t>54,63
----------
2,14</t>
  </si>
  <si>
    <t>2336,8
----------
1265,27</t>
  </si>
  <si>
    <t>613,53
----------
60,36</t>
  </si>
  <si>
    <t>Накладные расходы от ФОТ(2397,16 руб.)</t>
  </si>
  <si>
    <t>Сметная прибыль от ФОТ(2397,16 руб.)</t>
  </si>
  <si>
    <t xml:space="preserve"> ФССЦ-12.1.02.15-0041
---------------------------------
Материал рулонный гидроизоляционный изол, резино-битумный, без полимерных добавок
(м2) </t>
  </si>
  <si>
    <t xml:space="preserve">
----------
12,37</t>
  </si>
  <si>
    <t xml:space="preserve">
----------
245,22</t>
  </si>
  <si>
    <t xml:space="preserve">
----------
1750,89</t>
  </si>
  <si>
    <t xml:space="preserve"> ФЕР11-01-011-01
---------------------------------
Устройство стяжек: цементных толщиной 20 мм
(100 м2) </t>
  </si>
  <si>
    <t>282,66
----------
8,54</t>
  </si>
  <si>
    <t>43,61
----------
17,15</t>
  </si>
  <si>
    <t>50,03
----------
1,51</t>
  </si>
  <si>
    <t>7,72
----------
3,04</t>
  </si>
  <si>
    <t>1408,87
----------
10,79</t>
  </si>
  <si>
    <t>86,68
----------
85,48</t>
  </si>
  <si>
    <t>Накладные расходы от ФОТ(1494,35 руб.)</t>
  </si>
  <si>
    <t>Сметная прибыль от ФОТ(1494,35 руб.)</t>
  </si>
  <si>
    <t xml:space="preserve"> ФЕР11-01-011-02
---------------------------------
Устройство стяжек: на каждые 5 мм изменения толщины стяжки добавлять или исключать к расценке 11-01-011-01
(100 м2) 
---------------------------------
(ПЗ=4 (ОЗП=4; ЭМ=4 к расх.; ЗПМ=4; МАТ=4 к расх.; ТЗ=4; ТЗМ=4))</t>
  </si>
  <si>
    <t>30,24
----------
11,36</t>
  </si>
  <si>
    <t>5,35
----------
2,01</t>
  </si>
  <si>
    <t>60,11
----------
56,62</t>
  </si>
  <si>
    <t>Накладные расходы от ФОТ(126,2 руб.)</t>
  </si>
  <si>
    <t>Сметная прибыль от ФОТ(126,2 руб.)</t>
  </si>
  <si>
    <t xml:space="preserve"> ФССЦ-04.3.01.09-0014
---------------------------------
Раствор готовый кладочный, цементный, М100
(м3) </t>
  </si>
  <si>
    <t xml:space="preserve">
----------
519,8</t>
  </si>
  <si>
    <t xml:space="preserve">
----------
375,38</t>
  </si>
  <si>
    <t xml:space="preserve">
----------
2680,2</t>
  </si>
  <si>
    <t>480,21
----------
15,18</t>
  </si>
  <si>
    <t>4,32
----------
3,1</t>
  </si>
  <si>
    <t>13522,81
----------
108,36</t>
  </si>
  <si>
    <t>48,54
----------
87,38</t>
  </si>
  <si>
    <t>Накладные расходы от ФОТ(13610,19 руб.)</t>
  </si>
  <si>
    <t>Сметная прибыль от ФОТ(13610,19 руб.)</t>
  </si>
  <si>
    <t xml:space="preserve">
----------
2535,68</t>
  </si>
  <si>
    <t xml:space="preserve">
----------
18104,79</t>
  </si>
  <si>
    <t xml:space="preserve">
----------
641,28</t>
  </si>
  <si>
    <t xml:space="preserve">
----------
4578,76</t>
  </si>
  <si>
    <t>3,54
----------
(17,7*0,2)</t>
  </si>
  <si>
    <t xml:space="preserve">
----------
53,99</t>
  </si>
  <si>
    <t xml:space="preserve">
----------
385,45</t>
  </si>
  <si>
    <t>0,0337
----------
(3,37 / 100)</t>
  </si>
  <si>
    <t>27,7
----------
70,38</t>
  </si>
  <si>
    <t>38,18
----------
5,82</t>
  </si>
  <si>
    <t>779,97
----------
502,55</t>
  </si>
  <si>
    <t>428,74
----------
163,77</t>
  </si>
  <si>
    <t>Накладные расходы от ФОТ(943,74 руб.)</t>
  </si>
  <si>
    <t>Сметная прибыль от ФОТ(943,74 руб.)</t>
  </si>
  <si>
    <t xml:space="preserve">
----------
9447,24</t>
  </si>
  <si>
    <t xml:space="preserve"> ТЦ_11.2.02.00_22_2209015612 22.06.2022_02
---------------------------------
Morelli Защелка бесшумная сантехническая,никель
(шт) </t>
  </si>
  <si>
    <t xml:space="preserve">
----------
561</t>
  </si>
  <si>
    <t xml:space="preserve">
----------
1122</t>
  </si>
  <si>
    <t>550*1,02</t>
  </si>
  <si>
    <t xml:space="preserve"> ТЦ_11.2.02.00_22_2209015612 22.06.2022_02
---------------------------------
Завертка сантехническая Rucetti RAP WC SN/CP бел.никель/хром
(шт) </t>
  </si>
  <si>
    <t>Трап канализационный</t>
  </si>
  <si>
    <t>0,018
----------
(1,8 / 100)</t>
  </si>
  <si>
    <t>8,44
----------
18,02</t>
  </si>
  <si>
    <t>5,56
----------
0,22</t>
  </si>
  <si>
    <t>237,64
----------
128,67</t>
  </si>
  <si>
    <t>62,39
----------
6,14</t>
  </si>
  <si>
    <t>Накладные расходы от ФОТ(243,78 руб.)</t>
  </si>
  <si>
    <t>Сметная прибыль от ФОТ(243,78 руб.)</t>
  </si>
  <si>
    <t xml:space="preserve">
----------
24,94</t>
  </si>
  <si>
    <t xml:space="preserve">
----------
178,06</t>
  </si>
  <si>
    <t>6,13
----------
1,51</t>
  </si>
  <si>
    <t>172,73
----------
10,75</t>
  </si>
  <si>
    <t>Накладные расходы от ФОТ(172,73 руб.)</t>
  </si>
  <si>
    <t>Сметная прибыль от ФОТ(172,73 руб.)</t>
  </si>
  <si>
    <t xml:space="preserve">
----------
142,8</t>
  </si>
  <si>
    <t xml:space="preserve">
----------
1019,59</t>
  </si>
  <si>
    <t>0,81
----------
2,26</t>
  </si>
  <si>
    <t>0,24
----------
0,03</t>
  </si>
  <si>
    <t>22,86
----------
16,11</t>
  </si>
  <si>
    <t>2,7
----------
0,97</t>
  </si>
  <si>
    <t>Накладные расходы от ФОТ(23,83 руб.)</t>
  </si>
  <si>
    <t>Сметная прибыль от ФОТ(23,83 руб.)</t>
  </si>
  <si>
    <t xml:space="preserve">
----------
69,36</t>
  </si>
  <si>
    <t xml:space="preserve">
----------
495,25</t>
  </si>
  <si>
    <t>48,84
----------
1,54</t>
  </si>
  <si>
    <t>0,44
----------
0,32</t>
  </si>
  <si>
    <t>1375,2
----------
11,02</t>
  </si>
  <si>
    <t>4,94
----------
8,89</t>
  </si>
  <si>
    <t>Накладные расходы от ФОТ(1384,09 руб.)</t>
  </si>
  <si>
    <t>Сметная прибыль от ФОТ(1384,09 руб.)</t>
  </si>
  <si>
    <t xml:space="preserve">
----------
257,87</t>
  </si>
  <si>
    <t xml:space="preserve">
----------
1841,16</t>
  </si>
  <si>
    <t xml:space="preserve">
----------
65,22</t>
  </si>
  <si>
    <t xml:space="preserve">
----------
465,64</t>
  </si>
  <si>
    <t>0,36
----------
(1,8*0,2)</t>
  </si>
  <si>
    <t xml:space="preserve">
----------
5,49</t>
  </si>
  <si>
    <t xml:space="preserve">
----------
39,2</t>
  </si>
  <si>
    <t>водоснабжение</t>
  </si>
  <si>
    <t>0,12
----------
(12 / 100)</t>
  </si>
  <si>
    <t>14,87
----------
9,3</t>
  </si>
  <si>
    <t>4,86
----------
0,06</t>
  </si>
  <si>
    <t>418,65
----------
66,41</t>
  </si>
  <si>
    <t>54,59
----------
1,66</t>
  </si>
  <si>
    <t>Накладные расходы от ФОТ(420,31 руб.)</t>
  </si>
  <si>
    <t>Сметная прибыль от ФОТ(420,31 руб.)</t>
  </si>
  <si>
    <t xml:space="preserve">
----------
205,53</t>
  </si>
  <si>
    <t xml:space="preserve">
----------
1467,51</t>
  </si>
  <si>
    <t xml:space="preserve">
----------
169,88</t>
  </si>
  <si>
    <t xml:space="preserve">
----------
1212,94</t>
  </si>
  <si>
    <t xml:space="preserve">
----------
5,67</t>
  </si>
  <si>
    <t xml:space="preserve">
----------
40,48</t>
  </si>
  <si>
    <t xml:space="preserve">
----------
10,2</t>
  </si>
  <si>
    <t xml:space="preserve">
----------
72,83</t>
  </si>
  <si>
    <t xml:space="preserve"> ФССЦ-24.3.05.15-0143
---------------------------------
Тройник полипропиленовый переходной, диаметр 25х20х25 мм
(шт) </t>
  </si>
  <si>
    <t xml:space="preserve">
----------
2,05</t>
  </si>
  <si>
    <t xml:space="preserve">
----------
12,3</t>
  </si>
  <si>
    <t xml:space="preserve">
----------
87,82</t>
  </si>
  <si>
    <t xml:space="preserve"> ФССЦ-24.3.05.15-0192
---------------------------------
Тройник полипропиленовый, диаметр 25 мм
(шт) </t>
  </si>
  <si>
    <t xml:space="preserve">
----------
7,28</t>
  </si>
  <si>
    <t xml:space="preserve"> ФССЦ-24.3.05.07-0152
---------------------------------
Муфта полипропиленовая соединительная, диаметр 25 мм
(шт) </t>
  </si>
  <si>
    <t xml:space="preserve">
----------
0,94</t>
  </si>
  <si>
    <t xml:space="preserve">
----------
3,76</t>
  </si>
  <si>
    <t xml:space="preserve">
----------
26,85</t>
  </si>
  <si>
    <t>0,31
----------
(31 / 100)</t>
  </si>
  <si>
    <t>Накладные расходы от ФОТ(208,55 руб.)</t>
  </si>
  <si>
    <t>Сметная прибыль от ФОТ(208,55 руб.)</t>
  </si>
  <si>
    <t xml:space="preserve"> ФЕР16-04-005-01
---------------------------------
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
(100 м) </t>
  </si>
  <si>
    <t>0,14
----------
(14 / 100)</t>
  </si>
  <si>
    <t>128,87
----------
89,83</t>
  </si>
  <si>
    <t>38,99
----------
0,23</t>
  </si>
  <si>
    <t>18,04
----------
12,58</t>
  </si>
  <si>
    <t>5,46
----------
0,03</t>
  </si>
  <si>
    <t>508,06
----------
89,79</t>
  </si>
  <si>
    <t>61,3
----------
0,91</t>
  </si>
  <si>
    <t>Накладные расходы от ФОТ(508,97 руб.)</t>
  </si>
  <si>
    <t>Сметная прибыль от ФОТ(508,97 руб.)</t>
  </si>
  <si>
    <t xml:space="preserve"> ФССЦ-24.3.02.05-0051
---------------------------------
Трубы напорные из термостабилизированного полипропилена PP-RСТ, армированные стекловолокном, для систем водоснабжения и отопления, номинальное давление 2,0 МПа, SDR 7,4, размер 20х2,8 мм
(м) </t>
  </si>
  <si>
    <t xml:space="preserve">
----------
11,59</t>
  </si>
  <si>
    <t xml:space="preserve">
----------
166,32</t>
  </si>
  <si>
    <t xml:space="preserve">
----------
1187,5</t>
  </si>
  <si>
    <t xml:space="preserve"> ФССЦ-18.1.09.07-0021
---------------------------------
Кран шаровый полипропиленовый PPRC PN20, диаметром: 20 мм
(шт) </t>
  </si>
  <si>
    <t xml:space="preserve">
----------
35,64</t>
  </si>
  <si>
    <t xml:space="preserve">
----------
570,24</t>
  </si>
  <si>
    <t xml:space="preserve">
----------
4071,51</t>
  </si>
  <si>
    <t xml:space="preserve"> ФССЦ-24.3.05.16-0161
---------------------------------
Угольник полимерный комбинированный, ПП-Г, с внутренней резьбой, номинальное давление 25 МПа, номинальный наружный диаметр 20 мм, размер резьбы 1/2"
(шт) </t>
  </si>
  <si>
    <t xml:space="preserve">
----------
11,4</t>
  </si>
  <si>
    <t xml:space="preserve">
----------
34,2</t>
  </si>
  <si>
    <t xml:space="preserve">
----------
244,19</t>
  </si>
  <si>
    <t xml:space="preserve"> ФССЦ-24.3.05.07-0032
---------------------------------
Муфта полипропиленовая комбинированная, с внутренней резьбой, номинальный наружный диаметр 20 мм, размер резьбы 1/2"
(шт) </t>
  </si>
  <si>
    <t xml:space="preserve">
----------
6,07</t>
  </si>
  <si>
    <t xml:space="preserve">
----------
12,14</t>
  </si>
  <si>
    <t xml:space="preserve">
----------
86,68</t>
  </si>
  <si>
    <t xml:space="preserve"> ФССЦ-24.3.05.16-0111
---------------------------------
Угольник полипропиленовый 45 град., диаметр 20 мм
(шт) </t>
  </si>
  <si>
    <t xml:space="preserve">
----------
1,32</t>
  </si>
  <si>
    <t xml:space="preserve">
----------
7,92</t>
  </si>
  <si>
    <t xml:space="preserve">
----------
56,55</t>
  </si>
  <si>
    <t xml:space="preserve"> ФССЦ-24.3.05.16-0131
---------------------------------
Угольник 90° из сополимера полипропилена РР-R тип 3 (PRC-R), наружный диаметр 20 мм
(шт) </t>
  </si>
  <si>
    <t xml:space="preserve">
----------
0,71</t>
  </si>
  <si>
    <t xml:space="preserve">
----------
21,3</t>
  </si>
  <si>
    <t xml:space="preserve">
----------
152,08</t>
  </si>
  <si>
    <t xml:space="preserve"> ФССЦ-24.3.05.07-0082
---------------------------------
Муфта полипропиленовая комбинированная, с наружной резьбой, номинальный наружный диаметр 20 мм, размер резьбы 1/2"
(шт) </t>
  </si>
  <si>
    <t xml:space="preserve">
----------
8,1</t>
  </si>
  <si>
    <t xml:space="preserve">
----------
105,3</t>
  </si>
  <si>
    <t xml:space="preserve">
----------
751,84</t>
  </si>
  <si>
    <t xml:space="preserve"> ФССЦ-24.3.05.07-0151
---------------------------------
Муфта полипропиленовая соединительная, диаметр 20 мм
(шт) </t>
  </si>
  <si>
    <t xml:space="preserve">
----------
0,67</t>
  </si>
  <si>
    <t xml:space="preserve">
----------
6,7</t>
  </si>
  <si>
    <t xml:space="preserve">
----------
47,84</t>
  </si>
  <si>
    <t xml:space="preserve"> ФССЦ-24.3.05.15-0191
---------------------------------
Тройник полипропиленовый, диаметр 20 мм
(шт) </t>
  </si>
  <si>
    <t xml:space="preserve">
----------
0,62</t>
  </si>
  <si>
    <t xml:space="preserve">
----------
4,43</t>
  </si>
  <si>
    <t xml:space="preserve"> ФЕР16-04-006-01
---------------------------------
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20 мм
(100 соединений) </t>
  </si>
  <si>
    <t>0,85
----------
(85 / 100)</t>
  </si>
  <si>
    <t>Накладные расходы от ФОТ(386,57 руб.)</t>
  </si>
  <si>
    <t>Сметная прибыль от ФОТ(386,57 руб.)</t>
  </si>
  <si>
    <t xml:space="preserve"> ФЕР17-01-001-14
---------------------------------
Установка умывальников одиночных: с подводкой холодной и горячей воды
(10 компл) </t>
  </si>
  <si>
    <t>0,3
----------
(3 / 10)</t>
  </si>
  <si>
    <t>187,59
----------
99,56</t>
  </si>
  <si>
    <t>17,2
----------
4,08</t>
  </si>
  <si>
    <t>56,28
----------
29,87</t>
  </si>
  <si>
    <t>5,16
----------
1,22</t>
  </si>
  <si>
    <t>1584,76
----------
213,26</t>
  </si>
  <si>
    <t>57,95
----------
34,47</t>
  </si>
  <si>
    <t>Накладные расходы от ФОТ(1619,23 руб.)</t>
  </si>
  <si>
    <t>Сметная прибыль от ФОТ(1619,23 руб.)</t>
  </si>
  <si>
    <t xml:space="preserve"> ТЦ_18.2.02.08_22_2225015842_14.06.2022_02
---------------------------------
Умывальник с пьедесталом Santeri "Воротынск" с отверстием
(шт) </t>
  </si>
  <si>
    <t xml:space="preserve">
----------
2805</t>
  </si>
  <si>
    <t xml:space="preserve">
----------
8415</t>
  </si>
  <si>
    <t xml:space="preserve"> ФЕР17-01-005-04
---------------------------------
Установка раковин
(10 компл) </t>
  </si>
  <si>
    <t>0,1
----------
(1 / 10)</t>
  </si>
  <si>
    <t>77,92
----------
111,07</t>
  </si>
  <si>
    <t>11,39
----------
2,57</t>
  </si>
  <si>
    <t>7,79
----------
11,11</t>
  </si>
  <si>
    <t>1,14
----------
0,26</t>
  </si>
  <si>
    <t>219,42
----------
79,3</t>
  </si>
  <si>
    <t>12,79
----------
7,24</t>
  </si>
  <si>
    <t>Накладные расходы от ФОТ(226,66 руб.)</t>
  </si>
  <si>
    <t>Сметная прибыль от ФОТ(226,66 руб.)</t>
  </si>
  <si>
    <t xml:space="preserve"> ТЦ_18.2.02.08_22_2225015842_14.06.2022_02
---------------------------------
Мойка белая (Гомель) 500х500
(шт) </t>
  </si>
  <si>
    <t xml:space="preserve">
----------
1275</t>
  </si>
  <si>
    <t xml:space="preserve"> ТЦ_18.2.02.08_22_2225015842_14.06.2022_02
---------------------------------
Гофросифон Ани 1 1/2-40/50 удлин.
(шт) </t>
  </si>
  <si>
    <t xml:space="preserve">
----------
255</t>
  </si>
  <si>
    <t xml:space="preserve">
----------
1020</t>
  </si>
  <si>
    <t xml:space="preserve"> ФЕР17-01-002-03
---------------------------------
Установка смесителей
(10 шт) </t>
  </si>
  <si>
    <t>0,5
----------
(5 / 10)</t>
  </si>
  <si>
    <t>67,34
----------
15,42</t>
  </si>
  <si>
    <t>33,67
----------
7,71</t>
  </si>
  <si>
    <t>948,15
----------
55,05</t>
  </si>
  <si>
    <t>Накладные расходы от ФОТ(948,15 руб.)</t>
  </si>
  <si>
    <t>Сметная прибыль от ФОТ(948,15 руб.)</t>
  </si>
  <si>
    <t xml:space="preserve"> ТЦ_18.2.02.08_22_2225015842_14.06.2022_02
---------------------------------
Смеситель к мойке  Calorie
(шт) </t>
  </si>
  <si>
    <t xml:space="preserve">
----------
1887</t>
  </si>
  <si>
    <t xml:space="preserve">
----------
5661</t>
  </si>
  <si>
    <t xml:space="preserve"> ТЦ_18.2.02.08_22_2225015842_14.06.2022_02
---------------------------------
Смеситель на ванну  Calorie
(шт) </t>
  </si>
  <si>
    <t xml:space="preserve">
----------
4641</t>
  </si>
  <si>
    <t xml:space="preserve"> ТЦ_18.2.02.08_22_2225015842_14.06.2022_02
---------------------------------
Кран писсуарный кнопочный Selena
(шт) </t>
  </si>
  <si>
    <t xml:space="preserve">
----------
1232,5</t>
  </si>
  <si>
    <t xml:space="preserve"> ТЦ_18.2.02.08_22_2225015842_14.06.2022_02
---------------------------------
Подводка к смесителю (пара) 0,6м
(к-т) </t>
  </si>
  <si>
    <t xml:space="preserve">
----------
146,2</t>
  </si>
  <si>
    <t xml:space="preserve">
----------
438,6</t>
  </si>
  <si>
    <t xml:space="preserve"> ФЕР17-01-004-01
---------------------------------
Установка писсуаров: настенных
(10 компл) </t>
  </si>
  <si>
    <t>87,42
----------
74,54</t>
  </si>
  <si>
    <t>9,7
----------
2,51</t>
  </si>
  <si>
    <t>8,74
----------
7,45</t>
  </si>
  <si>
    <t>0,97
----------
0,25</t>
  </si>
  <si>
    <t>246,17
----------
53,22</t>
  </si>
  <si>
    <t>10,89
----------
7,07</t>
  </si>
  <si>
    <t>Накладные расходы от ФОТ(253,24 руб.)</t>
  </si>
  <si>
    <t>Сметная прибыль от ФОТ(253,24 руб.)</t>
  </si>
  <si>
    <t xml:space="preserve"> ТЦ_18.2.02.08_22_2225015842_14.06.2022_02
---------------------------------
Писсуар настенный
(шт) </t>
  </si>
  <si>
    <t xml:space="preserve">
----------
1606,5</t>
  </si>
  <si>
    <t xml:space="preserve"> ТЦ_18.2.02.08_22_2225015842_14.06.2022_02
---------------------------------
Сифон для писсуара
(шт) </t>
  </si>
  <si>
    <t xml:space="preserve">
----------
280,5</t>
  </si>
  <si>
    <t xml:space="preserve"> ФЕР17-01-008-01
---------------------------------
Установка нагревателей индивидуальных: водоводяных
(10 компл) </t>
  </si>
  <si>
    <t>739,78
----------
19,79</t>
  </si>
  <si>
    <t>95,23
----------
19,52</t>
  </si>
  <si>
    <t>73,98
----------
1,98</t>
  </si>
  <si>
    <t>9,52
----------
1,95</t>
  </si>
  <si>
    <t>2083,22
----------
14,13</t>
  </si>
  <si>
    <t>106,94
----------
54,97</t>
  </si>
  <si>
    <t>Накладные расходы от ФОТ(2138,19 руб.)</t>
  </si>
  <si>
    <t>Сметная прибыль от ФОТ(2138,19 руб.)</t>
  </si>
  <si>
    <t xml:space="preserve"> ТЦ_18.2.02.08_22_2225015842_14.06.2022_02
---------------------------------
Водонагреватель (биостеклофарфор)  THERMEX    TitaniumHeat 80
(шт) </t>
  </si>
  <si>
    <t xml:space="preserve">
----------
8967,5</t>
  </si>
  <si>
    <t xml:space="preserve"> ФЕР17-01-003-01
---------------------------------
Установка унитазов: с бачком непосредственно присоединенным
(10 компл) </t>
  </si>
  <si>
    <t>211,12
----------
283,53</t>
  </si>
  <si>
    <t>35,63
----------
8,84</t>
  </si>
  <si>
    <t>105,56
----------
141,77</t>
  </si>
  <si>
    <t>17,82
----------
4,42</t>
  </si>
  <si>
    <t>2972,57
----------
1012,2</t>
  </si>
  <si>
    <t>200,06
----------
124,47</t>
  </si>
  <si>
    <t>Накладные расходы от ФОТ(3097,04 руб.)</t>
  </si>
  <si>
    <t>Сметная прибыль от ФОТ(3097,04 руб.)</t>
  </si>
  <si>
    <t xml:space="preserve"> ТЦ_18.2.02.08_22_2225015842_14.06.2022_02
---------------------------------
Унитаз-компакт Sanita (Самара) "Идеал"
(шт) </t>
  </si>
  <si>
    <t xml:space="preserve">
----------
6460</t>
  </si>
  <si>
    <t xml:space="preserve">
----------
32300</t>
  </si>
  <si>
    <t xml:space="preserve"> ТЦ_18.2.02.08_22_2225015842_14.06.2022_02
---------------------------------
Подводка для воды г/г 0,6м
(шт) </t>
  </si>
  <si>
    <t xml:space="preserve">
----------
65,5</t>
  </si>
  <si>
    <t xml:space="preserve">
----------
327,5</t>
  </si>
  <si>
    <t xml:space="preserve"> ФЕР26-01-017-01
---------------------------------
Изоляция изделиями из вспененного каучука, вспененного полиэтилена трубопроводов наружным диметром: до 160 мм трубками
(10 м) </t>
  </si>
  <si>
    <t>1,4
----------
(14 / 10)</t>
  </si>
  <si>
    <t>21,82
----------
89,78</t>
  </si>
  <si>
    <t>17,27
----------
2,9</t>
  </si>
  <si>
    <t>30,55
----------
125,69</t>
  </si>
  <si>
    <t>24,18
----------
4,06</t>
  </si>
  <si>
    <t>860,23
----------
897,44</t>
  </si>
  <si>
    <t>271,52
----------
114,33</t>
  </si>
  <si>
    <t>Накладные расходы от ФОТ(974,56 руб.)</t>
  </si>
  <si>
    <t>Сметная прибыль от ФОТ(974,56 руб.)</t>
  </si>
  <si>
    <t xml:space="preserve"> ТЦ_18.2.02.08_22_2225015842_14.06.2022_02
---------------------------------
Трубка Тилит Супер 22*9
(м) </t>
  </si>
  <si>
    <t xml:space="preserve">
----------
19,13</t>
  </si>
  <si>
    <t xml:space="preserve">
----------
294,6</t>
  </si>
  <si>
    <t xml:space="preserve"> ФЕР16-07-003-03
---------------------------------
Врезка в действующие внутренние сети трубопроводов отопления и водоснабжения диаметром: 25 мм
(шт) </t>
  </si>
  <si>
    <t>44,24
----------
14,58</t>
  </si>
  <si>
    <t>1245,8
----------
104,1</t>
  </si>
  <si>
    <t>канализация</t>
  </si>
  <si>
    <t xml:space="preserve"> ФЕР16-04-004-01
---------------------------------
Прокладка внутренних трубопроводов канализации из полипропиленовых труб диаметром: 50 мм
(100 м) </t>
  </si>
  <si>
    <t>563,25
----------
27,16</t>
  </si>
  <si>
    <t>8,98
----------
1,27</t>
  </si>
  <si>
    <t>61,96
----------
2,99</t>
  </si>
  <si>
    <t>0,99
----------
0,14</t>
  </si>
  <si>
    <t>1744,72
----------
21,33</t>
  </si>
  <si>
    <t>11,09
----------
3,93</t>
  </si>
  <si>
    <t>Накладные расходы от ФОТ(1748,65 руб.)</t>
  </si>
  <si>
    <t>Сметная прибыль от ФОТ(1748,65 руб.)</t>
  </si>
  <si>
    <t xml:space="preserve"> ФССЦ-24.3.02.02-0003
---------------------------------
Трубы полипропиленовые для систем водоотведения, диаметр 50 мм
(м) </t>
  </si>
  <si>
    <t xml:space="preserve">
----------
10,38</t>
  </si>
  <si>
    <t xml:space="preserve">
----------
113,95</t>
  </si>
  <si>
    <t xml:space="preserve">
----------
813,61</t>
  </si>
  <si>
    <t xml:space="preserve"> ФССЦ-24.3.05.11-0004
---------------------------------
Отвод пластиковый для жестких труб, 90°, номинальный внутренний диаметр 50 мм
(шт) </t>
  </si>
  <si>
    <t xml:space="preserve">
----------
12,75</t>
  </si>
  <si>
    <t xml:space="preserve">
----------
102</t>
  </si>
  <si>
    <t xml:space="preserve">
----------
728,28</t>
  </si>
  <si>
    <t xml:space="preserve"> ФССЦ-24.3.05.15-0101
---------------------------------
Тройник полипропиленовый для систем водоотведения, диаметр 50 мм
(шт) </t>
  </si>
  <si>
    <t xml:space="preserve">
----------
7,95</t>
  </si>
  <si>
    <t xml:space="preserve">
----------
15,9</t>
  </si>
  <si>
    <t xml:space="preserve">
----------
113,53</t>
  </si>
  <si>
    <t xml:space="preserve"> ФССЦ-24.3.05.07-0155
---------------------------------
Муфта полипропиленовая соединительная, диаметр 50 мм
(шт) </t>
  </si>
  <si>
    <t xml:space="preserve">
----------
4,51</t>
  </si>
  <si>
    <t xml:space="preserve">
----------
13,53</t>
  </si>
  <si>
    <t xml:space="preserve">
----------
96,6</t>
  </si>
  <si>
    <t xml:space="preserve"> ФЕР16-04-004-02
---------------------------------
Прокладка внутренних трубопроводов канализации из полипропиленовых труб диаметром: 110 мм
(100 м) </t>
  </si>
  <si>
    <t>524,8
----------
58,29</t>
  </si>
  <si>
    <t>41,24
----------
5,87</t>
  </si>
  <si>
    <t>37,79
----------
4,2</t>
  </si>
  <si>
    <t>2,97
----------
0,42</t>
  </si>
  <si>
    <t>1064,04
----------
29,97</t>
  </si>
  <si>
    <t>33,35
----------
11,9</t>
  </si>
  <si>
    <t>Накладные расходы от ФОТ(1075,94 руб.)</t>
  </si>
  <si>
    <t>Сметная прибыль от ФОТ(1075,94 руб.)</t>
  </si>
  <si>
    <t xml:space="preserve"> ФССЦ-24.3.02.02-0004
---------------------------------
Трубы полипропиленовые для систем водоотведения, диаметр 110 мм
(м) </t>
  </si>
  <si>
    <t xml:space="preserve">
----------
43,52</t>
  </si>
  <si>
    <t xml:space="preserve">
----------
312,72</t>
  </si>
  <si>
    <t xml:space="preserve">
----------
2232,8</t>
  </si>
  <si>
    <t xml:space="preserve"> ФССЦ-24.3.05.10-0001
---------------------------------
Переход полипропиленовый для систем водоотведения, диаметр 110х50 мм
(шт) </t>
  </si>
  <si>
    <t xml:space="preserve">
----------
5,79</t>
  </si>
  <si>
    <t xml:space="preserve">
----------
11,58</t>
  </si>
  <si>
    <t xml:space="preserve">
----------
82,68</t>
  </si>
  <si>
    <t xml:space="preserve"> ФССЦ-24.3.05.07-0159
---------------------------------
Муфта полипропиленовая соединительная, номинальный наружный диаметр 110 мм
(шт) </t>
  </si>
  <si>
    <t xml:space="preserve">
----------
47,89</t>
  </si>
  <si>
    <t xml:space="preserve">
----------
143,67</t>
  </si>
  <si>
    <t xml:space="preserve">
----------
1025,8</t>
  </si>
  <si>
    <t xml:space="preserve"> ФССЦ-24.3.05.15-0199
---------------------------------
Тройник полипропиленовый, диаметр 110 мм
(шт) </t>
  </si>
  <si>
    <t xml:space="preserve">
----------
52,96</t>
  </si>
  <si>
    <t xml:space="preserve">
----------
317,76</t>
  </si>
  <si>
    <t xml:space="preserve">
----------
2268,81</t>
  </si>
  <si>
    <t xml:space="preserve"> ФССЦ-24.3.05.10-0013
---------------------------------
Переход полиэтиленовый, удлиненный, SDR 11, диаметр 160х110 мм
(шт) </t>
  </si>
  <si>
    <t xml:space="preserve">
----------
104,56</t>
  </si>
  <si>
    <t xml:space="preserve">
----------
209,12</t>
  </si>
  <si>
    <t xml:space="preserve">
----------
1493,12</t>
  </si>
  <si>
    <t xml:space="preserve"> ФЕР16-07-004-02
---------------------------------
Врезка в действующие внутренние сети трубопроводов канализации диаметром: 100 мм
(шт) 
---------------------------------
(МАТ=0 к расх.)</t>
  </si>
  <si>
    <t>0,66
----------
0,12</t>
  </si>
  <si>
    <t>7,41
----------
3,38</t>
  </si>
  <si>
    <t>Накладные расходы от ФОТ(2150,86 руб.)</t>
  </si>
  <si>
    <t>Сметная прибыль от ФОТ(2150,86 руб.)</t>
  </si>
  <si>
    <t xml:space="preserve"> ФССЦ-24.3.03.04-0003
---------------------------------
Трубы муфтовые полиэтиленовые, класс кольцевой жесткости SN6, номинальный наружный диаметр 160 мм
(м) </t>
  </si>
  <si>
    <t xml:space="preserve">
----------
71,86</t>
  </si>
  <si>
    <t xml:space="preserve">
----------
513,08</t>
  </si>
  <si>
    <t xml:space="preserve"> ФССЦ-24.3.05.12-0001
---------------------------------
Ревизия полипропиленовая с крышкой, номинальный внутренний диаметр 100 мм
(шт) </t>
  </si>
  <si>
    <t xml:space="preserve">
----------
15,18</t>
  </si>
  <si>
    <t xml:space="preserve">
----------
30,36</t>
  </si>
  <si>
    <t xml:space="preserve">
----------
216,77</t>
  </si>
  <si>
    <t xml:space="preserve"> ФССЦ-24.3.05.07-0163
---------------------------------
Муфта из полиэтилена для труб с двухслойной структурированной стенкой с наружным, диаметр 160 мм
(шт) </t>
  </si>
  <si>
    <t xml:space="preserve">
----------
32,81</t>
  </si>
  <si>
    <t xml:space="preserve">
----------
65,62</t>
  </si>
  <si>
    <t xml:space="preserve">
----------
468,53</t>
  </si>
  <si>
    <t>2
----------
(200/100)</t>
  </si>
  <si>
    <t>279,08
----------
33,58</t>
  </si>
  <si>
    <t>7858,89
----------
239,76</t>
  </si>
  <si>
    <t>Накладные расходы от ФОТ(7858,89 руб.)</t>
  </si>
  <si>
    <t>Сметная прибыль от ФОТ(7858,89 руб.)</t>
  </si>
  <si>
    <t xml:space="preserve">
----------
3148</t>
  </si>
  <si>
    <t>2
----------
(200 / 100)</t>
  </si>
  <si>
    <t>118,26
----------
45,38</t>
  </si>
  <si>
    <t>10,86
----------
1,52</t>
  </si>
  <si>
    <t>3330,2
----------
324,01</t>
  </si>
  <si>
    <t>121,96
----------
42,8</t>
  </si>
  <si>
    <t>Накладные расходы от ФОТ(3373 руб.)</t>
  </si>
  <si>
    <t>Сметная прибыль от ФОТ(3373 руб.)</t>
  </si>
  <si>
    <t xml:space="preserve"> ТЦ_20.1.6._22_0411161678_17.06.2022_02
---------------------------------
Кабель ВВГнг LSLT х3х1,5
(м) </t>
  </si>
  <si>
    <t>153
----------
(150*1,02)</t>
  </si>
  <si>
    <t xml:space="preserve">
----------
40,8</t>
  </si>
  <si>
    <t xml:space="preserve">
----------
6242,4</t>
  </si>
  <si>
    <t xml:space="preserve"> ТЦ_20.1.6._22_0411161678_17.06.2022_02
---------------------------------
Кабель ВВГнг LSLT х3х2,5
(м) </t>
  </si>
  <si>
    <t>30,6
----------
(30*1,02)</t>
  </si>
  <si>
    <t xml:space="preserve">
----------
95,2</t>
  </si>
  <si>
    <t xml:space="preserve">
----------
2913,12</t>
  </si>
  <si>
    <t>20,4
----------
(20*1,02)</t>
  </si>
  <si>
    <t xml:space="preserve">
----------
2455,34</t>
  </si>
  <si>
    <t xml:space="preserve">
----------
266,84</t>
  </si>
  <si>
    <t>5,11
----------
0,7</t>
  </si>
  <si>
    <t>0,1
----------
0,01</t>
  </si>
  <si>
    <t>143,92
----------
4,99</t>
  </si>
  <si>
    <t>1,07
----------
0,36</t>
  </si>
  <si>
    <t>Накладные расходы от ФОТ(144,28 руб.)</t>
  </si>
  <si>
    <t>Сметная прибыль от ФОТ(144,28 руб.)</t>
  </si>
  <si>
    <t xml:space="preserve">
----------
110,52</t>
  </si>
  <si>
    <t xml:space="preserve">
----------
16</t>
  </si>
  <si>
    <t>0,08
----------
(8 / 100)</t>
  </si>
  <si>
    <t>201,26
----------
256,65</t>
  </si>
  <si>
    <t>15,21
----------
1,99</t>
  </si>
  <si>
    <t>5667,39
----------
1832,5</t>
  </si>
  <si>
    <t>170,86
----------
55,98</t>
  </si>
  <si>
    <t>Накладные расходы от ФОТ(5723,37 руб.)</t>
  </si>
  <si>
    <t>Сметная прибыль от ФОТ(5723,37 руб.)</t>
  </si>
  <si>
    <t xml:space="preserve"> ТЦ_20.3.3.7._22_0411161678_17.06.2022_02
---------------------------------
Светильник  ДВО 1606 белый круг LED 12Вт 6500 IP20 IEK
(шт) </t>
  </si>
  <si>
    <t xml:space="preserve">
----------
356,03</t>
  </si>
  <si>
    <t xml:space="preserve">
----------
2136,18</t>
  </si>
  <si>
    <t xml:space="preserve"> ФЕРм08-03-593-06
---------------------------------
Светильник потолочный или настенный с креплением винтами или болтами для помещений: с нормальными условиями среды, одноламповый
(100 шт) </t>
  </si>
  <si>
    <t>700,75
----------
514,36</t>
  </si>
  <si>
    <t>158,72
----------
21,97</t>
  </si>
  <si>
    <t>7,01
----------
5,14</t>
  </si>
  <si>
    <t>1,59
----------
0,22</t>
  </si>
  <si>
    <t>197,33
----------
36,73</t>
  </si>
  <si>
    <t>17,82
----------
6,19</t>
  </si>
  <si>
    <t>Накладные расходы от ФОТ(203,52 руб.)</t>
  </si>
  <si>
    <t>Сметная прибыль от ФОТ(203,52 руб.)</t>
  </si>
  <si>
    <t xml:space="preserve"> ТЦ_20.3.3.7._22_0411161678_17.06.2022_02
---------------------------------
Светильник светодиодный ДПО 2008 18Вт IP54 6500К круг белый IEK
(шт) </t>
  </si>
  <si>
    <t xml:space="preserve">
----------
459,25</t>
  </si>
  <si>
    <t xml:space="preserve"> ФЕР46-03-009-05
---------------------------------
Пробивка в кирпичных стенах отверстий круглых диаметром: до 25 мм при толщине стен до 38 см
(100 шт) </t>
  </si>
  <si>
    <t>Накладные расходы от ФОТ(347,54 руб.)</t>
  </si>
  <si>
    <t>Сметная прибыль от ФОТ(347,54 руб.)</t>
  </si>
  <si>
    <t>Вентиляция</t>
  </si>
  <si>
    <t xml:space="preserve"> ФЕР20-01-001-01
---------------------------------
Прокладка воздуховодов из листовой, оцинкованной стали и алюминия класса Н (нормальные) толщиной: 0,5 мм, диаметром до 200 мм
(100 м2) </t>
  </si>
  <si>
    <t>1345,96
----------
434,65</t>
  </si>
  <si>
    <t>117,43
----------
14,83</t>
  </si>
  <si>
    <t>26,92
----------
8,69</t>
  </si>
  <si>
    <t>2,35
----------
0,3</t>
  </si>
  <si>
    <t>758,04
----------
62,07</t>
  </si>
  <si>
    <t>26,37
----------
8,35</t>
  </si>
  <si>
    <t>Накладные расходы от ФОТ(766,39 руб.)</t>
  </si>
  <si>
    <t>121%*0.9</t>
  </si>
  <si>
    <t>Сметная прибыль от ФОТ(766,39 руб.)</t>
  </si>
  <si>
    <t>72%*0.85</t>
  </si>
  <si>
    <t xml:space="preserve"> ФССЦ-19.1.01.03-0071
---------------------------------
Воздуховоды из оцинкованной стали, толщина 0,5 мм, диаметр до 200 мм
(м2) </t>
  </si>
  <si>
    <t xml:space="preserve">
----------
96,29</t>
  </si>
  <si>
    <t xml:space="preserve">
----------
192,58</t>
  </si>
  <si>
    <t xml:space="preserve">
----------
1375,02</t>
  </si>
  <si>
    <t>0,0197
----------
(1,97 / 100)</t>
  </si>
  <si>
    <t>26,52
----------
8,56</t>
  </si>
  <si>
    <t>2,31
----------
0,29</t>
  </si>
  <si>
    <t>746,67
----------
61,14</t>
  </si>
  <si>
    <t>25,98
----------
8,23</t>
  </si>
  <si>
    <t>Накладные расходы от ФОТ(754,9 руб.)</t>
  </si>
  <si>
    <t>Сметная прибыль от ФОТ(754,9 руб.)</t>
  </si>
  <si>
    <t xml:space="preserve"> ФССЦ-19.1.01.01-0014
---------------------------------
Воздуховоды полужесткие гофрированные из алюминия, толщина 0,12-0,15 мм, диаметр 125 мм
(м2) </t>
  </si>
  <si>
    <t xml:space="preserve">
----------
53,46</t>
  </si>
  <si>
    <t xml:space="preserve">
----------
105,32</t>
  </si>
  <si>
    <t xml:space="preserve">
----------
751,96</t>
  </si>
  <si>
    <t xml:space="preserve"> ТЦ_24.3.5._22_5029069967_20.06.2022_02
---------------------------------
Тройник для круглых воздуховодов 145х100х125
(шт) </t>
  </si>
  <si>
    <t xml:space="preserve">
----------
367,2</t>
  </si>
  <si>
    <t xml:space="preserve">
----------
2203,2</t>
  </si>
  <si>
    <t xml:space="preserve"> ФССЦ-19.1.01.11-0045
---------------------------------
Крепления (хомуты) для воздуховодов СТД 205
(т) </t>
  </si>
  <si>
    <t xml:space="preserve">
----------
8814</t>
  </si>
  <si>
    <t xml:space="preserve">
----------
105,77</t>
  </si>
  <si>
    <t xml:space="preserve">
----------
755,18</t>
  </si>
  <si>
    <t xml:space="preserve"> ФЕР20-02-004-01
---------------------------------
Установка клапанов обратных: диаметром до 355 мм
(шт) </t>
  </si>
  <si>
    <t>9,13
----------
7,49</t>
  </si>
  <si>
    <t>1,47
----------
0,12</t>
  </si>
  <si>
    <t>18,26
----------
14,98</t>
  </si>
  <si>
    <t>2,94
----------
0,24</t>
  </si>
  <si>
    <t>514,2
----------
106,96</t>
  </si>
  <si>
    <t>33,02
----------
6,76</t>
  </si>
  <si>
    <t>Накладные расходы от ФОТ(520,96 руб.)</t>
  </si>
  <si>
    <t>Сметная прибыль от ФОТ(520,96 руб.)</t>
  </si>
  <si>
    <t xml:space="preserve"> ФССЦ-19.3.01.09-0002
---------------------------------
Клапаны обратные "Systemair" RSK диаметром: 125 мм
(шт) </t>
  </si>
  <si>
    <t xml:space="preserve">
----------
76,14</t>
  </si>
  <si>
    <t xml:space="preserve">
----------
152,28</t>
  </si>
  <si>
    <t xml:space="preserve">
----------
1087,28</t>
  </si>
  <si>
    <t xml:space="preserve"> ФЕР20-02-001-01
---------------------------------
Установка воздухораспределителей, предназначенных для подачи воздуха: в рабочую зону, массой до 20 кг
(шт) </t>
  </si>
  <si>
    <t>10,81
----------
7,03</t>
  </si>
  <si>
    <t>3,52
----------
0,12</t>
  </si>
  <si>
    <t>64,86
----------
42,18</t>
  </si>
  <si>
    <t>21,12
----------
0,72</t>
  </si>
  <si>
    <t>1826,46
----------
301,17</t>
  </si>
  <si>
    <t>237,18
----------
20,28</t>
  </si>
  <si>
    <t>Накладные расходы от ФОТ(1846,74 руб.)</t>
  </si>
  <si>
    <t>Сметная прибыль от ФОТ(1846,74 руб.)</t>
  </si>
  <si>
    <t xml:space="preserve"> ФССЦ-19.1.05.04-0007
---------------------------------
Диффузоры потолочные пластиковые универсальные, диаметр 125 мм
(шт) </t>
  </si>
  <si>
    <t xml:space="preserve">
----------
29,2</t>
  </si>
  <si>
    <t xml:space="preserve">
----------
175,2</t>
  </si>
  <si>
    <t xml:space="preserve">
----------
1250,93</t>
  </si>
  <si>
    <t xml:space="preserve"> ФЕР20-03-002-01
---------------------------------
Установка вентиляторов осевых массой: до 0,025 т
(шт) </t>
  </si>
  <si>
    <t>35,11
----------
2,03</t>
  </si>
  <si>
    <t>6,62
----------
0,6</t>
  </si>
  <si>
    <t>988,7
----------
14,49</t>
  </si>
  <si>
    <t>74,34
----------
16,9</t>
  </si>
  <si>
    <t>Накладные расходы от ФОТ(1005,6 руб.)</t>
  </si>
  <si>
    <t>Сметная прибыль от ФОТ(1005,6 руб.)</t>
  </si>
  <si>
    <t xml:space="preserve"> ТЦ_19.3.01.00_22_5029069967_20.06.2022_02
---------------------------------
Вентилятор канальный центробежный Tdm electric SQ1807-0503 D160 мм 55 дБ 600 м?/ч цвет серебряный) </t>
  </si>
  <si>
    <t xml:space="preserve">
----------
9787,92</t>
  </si>
  <si>
    <t xml:space="preserve"> ФЕР20-02-009-01
---------------------------------
Установка зонтов над шахтами из листовой стали круглого сечения диаметром: 200 мм
(шт) </t>
  </si>
  <si>
    <t>3,3
----------
2,04</t>
  </si>
  <si>
    <t>1,35
----------
0,12</t>
  </si>
  <si>
    <t>92,93
----------
14,57</t>
  </si>
  <si>
    <t>15,16
----------
3,38</t>
  </si>
  <si>
    <t>Накладные расходы от ФОТ(96,31 руб.)</t>
  </si>
  <si>
    <t>Сметная прибыль от ФОТ(96,31 руб.)</t>
  </si>
  <si>
    <t xml:space="preserve"> ФССЦ-19.2.02.02-0011
---------------------------------
Зонт вентиляционных систем из листовой оцинкованной стали, круглый, диаметр шахты 200 мм
(шт) </t>
  </si>
  <si>
    <t xml:space="preserve">
----------
45,4</t>
  </si>
  <si>
    <t xml:space="preserve">
----------
324,16</t>
  </si>
  <si>
    <t xml:space="preserve"> ФЕР26-01-052-01
---------------------------------
Покрытие поверхности изоляции трубопроводов: стеклопластиками РСТ, тканями стеклянными
(100 м2) </t>
  </si>
  <si>
    <t>0,0244
----------
(2,44 / 100)</t>
  </si>
  <si>
    <t>951
----------
4552,83</t>
  </si>
  <si>
    <t>58,18
----------
8,12</t>
  </si>
  <si>
    <t>23,2
----------
111,09</t>
  </si>
  <si>
    <t>1,42
----------
0,2</t>
  </si>
  <si>
    <t>653,44
----------
793,18</t>
  </si>
  <si>
    <t>15,94
----------
5,58</t>
  </si>
  <si>
    <t>Накладные расходы от ФОТ(659,02 руб.)</t>
  </si>
  <si>
    <t>97%*0.9</t>
  </si>
  <si>
    <t>Сметная прибыль от ФОТ(659,02 руб.)</t>
  </si>
  <si>
    <t>55%*0.85</t>
  </si>
  <si>
    <t xml:space="preserve"> ФССЦ-12.2.05.04-1002
---------------------------------
Плиты минераловатные кашированные стеклохолстом, толщина 35 мм
(м3) </t>
  </si>
  <si>
    <t xml:space="preserve">
----------
1939,98</t>
  </si>
  <si>
    <t xml:space="preserve">
----------
194</t>
  </si>
  <si>
    <t xml:space="preserve">
----------
1385,15</t>
  </si>
  <si>
    <t xml:space="preserve"> ФЕР46-04-008-04
---------------------------------
Разборка покрытий кровель: из волнистых и полуволнистых хризотилцементных листов
(100 м2) </t>
  </si>
  <si>
    <t>0,503
----------
(50,3 / 100)</t>
  </si>
  <si>
    <t>Накладные расходы от ФОТ(1756,68 руб.)</t>
  </si>
  <si>
    <t>Сметная прибыль от ФОТ(1756,68 руб.)</t>
  </si>
  <si>
    <t xml:space="preserve"> ФЕР46-04-008-01
---------------------------------
Разборка покрытий кровель: из рулонных материалов
(100 м2) </t>
  </si>
  <si>
    <t>Накладные расходы от ФОТ(1588,69 руб.)</t>
  </si>
  <si>
    <t>Сметная прибыль от ФОТ(1588,69 руб.)</t>
  </si>
  <si>
    <t xml:space="preserve"> ФЕРр58-1-1
---------------------------------
Разборка деревянных элементов конструкций крыш: обрешетки из брусков с прозорами
(100 м2) </t>
  </si>
  <si>
    <t>39,74
----------
6,21</t>
  </si>
  <si>
    <t>19,99
----------
3,12</t>
  </si>
  <si>
    <t>224,48
----------
87,96</t>
  </si>
  <si>
    <t>Накладные расходы от ФОТ(1792,94 руб.)</t>
  </si>
  <si>
    <t>Сметная прибыль от ФОТ(1792,94 руб.)</t>
  </si>
  <si>
    <t xml:space="preserve"> ФЕРр58-1-2
---------------------------------
Разборка деревянных элементов конструкций крыш: стропил со стойками и подкосами из досок
(100 м2) </t>
  </si>
  <si>
    <t>25,06
----------
3,92</t>
  </si>
  <si>
    <t>12,61
----------
1,97</t>
  </si>
  <si>
    <t>141,56
----------
55,52</t>
  </si>
  <si>
    <t>Накладные расходы от ФОТ(2654,42 руб.)</t>
  </si>
  <si>
    <t>Сметная прибыль от ФОТ(2654,42 руб.)</t>
  </si>
  <si>
    <t xml:space="preserve"> ФЕР12-01-017-01
---------------------------------
Демонтаж.Устройство выравнивающих стяжек: цементно-песчаных толщиной 15 мм
(100 м2) 
---------------------------------
(ОЗП=0,8; ЭМ=0,8 к расх.; ЗПМ=0,8; МАТ=0 к расх.; ТЗ=0,8; ТЗМ=0,8)</t>
  </si>
  <si>
    <t>0,3
----------
(30 / 100)</t>
  </si>
  <si>
    <t>151,94
----------
17,49</t>
  </si>
  <si>
    <t>45,58
----------
5,25</t>
  </si>
  <si>
    <t>511,9
----------
147,74</t>
  </si>
  <si>
    <t>Накладные расходы от ФОТ(1566,67 руб.)</t>
  </si>
  <si>
    <t>Сметная прибыль от ФОТ(1566,67 руб.)</t>
  </si>
  <si>
    <t xml:space="preserve"> ФЕР12-01-017-02
---------------------------------
Демонтаж.Устройство выравнивающих стяжек: на каждый 1 мм изменения толщины добавлять или исключать к расценке 12-01-017-01
(100 м2) 
---------------------------------
(ОЗП=0,8; ЭМ=0,8 к расх.; ЗПМ=0,8; МАТ=0 к расх.; ТЗ=0,8; ТЗМ=0,8;
 ПЗ=25 (ОЗП=25; ЭМ=25 к расх.; ЗПМ=25; МАТ=25 к расх.; ТЗ=25; ТЗМ=25))</t>
  </si>
  <si>
    <t>53,2
----------
6,8</t>
  </si>
  <si>
    <t>15,96
----------
2,04</t>
  </si>
  <si>
    <t>179,23
----------
57,45</t>
  </si>
  <si>
    <t>Накладные расходы от ФОТ(1517,26 руб.)</t>
  </si>
  <si>
    <t>Сметная прибыль от ФОТ(1517,26 руб.)</t>
  </si>
  <si>
    <t xml:space="preserve"> ФЕРр54-18-1
---------------------------------
Разборка засыпной изоляции перекрытий: чердачных, толщина засыпки 20 см
(100 м2) </t>
  </si>
  <si>
    <t>Накладные расходы от ФОТ(3000,81 руб.)</t>
  </si>
  <si>
    <t>Сметная прибыль от ФОТ(3000,81 руб.)</t>
  </si>
  <si>
    <t>Монтажные работы</t>
  </si>
  <si>
    <t xml:space="preserve"> ФЕР10-01-002-01
---------------------------------
Установка стропил
(м3) </t>
  </si>
  <si>
    <t>197,78
----------
2068,16</t>
  </si>
  <si>
    <t>31,77
----------
4,58</t>
  </si>
  <si>
    <t>270,96
----------
2833,38</t>
  </si>
  <si>
    <t>43,52
----------
6,27</t>
  </si>
  <si>
    <t>7630,19
----------
20230,33</t>
  </si>
  <si>
    <t>488,78
----------
176,69</t>
  </si>
  <si>
    <t>Накладные расходы от ФОТ(7806,88 руб.)</t>
  </si>
  <si>
    <t>Сметная прибыль от ФОТ(7806,88 руб.)</t>
  </si>
  <si>
    <t xml:space="preserve"> 11.1.03.01-0078
---------------------------------
Бруски обрезные, хвойных пород, длина 4-6,5 м, ширина 75-150 мм, толщина 40-75 мм, сорт II
(м3) </t>
  </si>
  <si>
    <t xml:space="preserve">
----------
1601</t>
  </si>
  <si>
    <t xml:space="preserve">
----------
-350,94</t>
  </si>
  <si>
    <t xml:space="preserve">
----------
-2505,71</t>
  </si>
  <si>
    <t xml:space="preserve"> 11.1.03.06-0093
---------------------------------
Доска обрезная, хвойных пород, ширина 75-150 мм, толщина 44 мм и более, длина 4-6,5 м, сорт I
(м3) </t>
  </si>
  <si>
    <t xml:space="preserve">
----------
1572</t>
  </si>
  <si>
    <t xml:space="preserve">
----------
-1787,36</t>
  </si>
  <si>
    <t xml:space="preserve">
----------
-12761,78</t>
  </si>
  <si>
    <t xml:space="preserve"> 11.1.03.01-0082
---------------------------------
Бруски обрезные, хвойных пород, длина 4-6,5 м, ширина 75-150 мм, толщина 100, 125 мм, сорт II
(м3) </t>
  </si>
  <si>
    <t xml:space="preserve">
----------
1980</t>
  </si>
  <si>
    <t xml:space="preserve">
----------
-162,76</t>
  </si>
  <si>
    <t xml:space="preserve">
----------
-1162,08</t>
  </si>
  <si>
    <t xml:space="preserve"> ФССЦ-11.1.03.01-0069
---------------------------------
Бруски обрезные хвойных пород, длина 2-3,75 м, ширина 75-150 мм, толщина 150 мм и более, I сорт
(м3) </t>
  </si>
  <si>
    <t xml:space="preserve">
----------
2292,78</t>
  </si>
  <si>
    <t xml:space="preserve">
----------
3298,16</t>
  </si>
  <si>
    <t xml:space="preserve">
----------
23548,89</t>
  </si>
  <si>
    <t xml:space="preserve"> ФЕР10-01-010-01
---------------------------------
Установка элементов каркаса: из брусьев
(м3) </t>
  </si>
  <si>
    <t>188,55
----------
2191,54</t>
  </si>
  <si>
    <t>23,66
----------
4,18</t>
  </si>
  <si>
    <t>32,05
----------
372,56</t>
  </si>
  <si>
    <t>4,02
----------
0,71</t>
  </si>
  <si>
    <t>902,63
----------
2660,09</t>
  </si>
  <si>
    <t>45,17
----------
20,01</t>
  </si>
  <si>
    <t>Накладные расходы от ФОТ(922,64 руб.)</t>
  </si>
  <si>
    <t>Сметная прибыль от ФОТ(922,64 руб.)</t>
  </si>
  <si>
    <t xml:space="preserve"> 11.1.03.06-0094
---------------------------------
Доска обрезная, хвойных пород, ширина 75-150 мм, толщина 44 мм и более, длина 4-6,5 м, сорт II
(м3) </t>
  </si>
  <si>
    <t xml:space="preserve">
----------
1320</t>
  </si>
  <si>
    <t xml:space="preserve">
----------
-26,93</t>
  </si>
  <si>
    <t xml:space="preserve">
----------
-192,27</t>
  </si>
  <si>
    <t xml:space="preserve"> 11.1.03.05-0081
---------------------------------
Доска необрезная, хвойных пород, длина 4-6,5 м, все ширины, толщина 32-40 мм, сорт III
(м3) </t>
  </si>
  <si>
    <t xml:space="preserve">
----------
832,7</t>
  </si>
  <si>
    <t xml:space="preserve">
----------
-1,42</t>
  </si>
  <si>
    <t xml:space="preserve">
----------
-10,11</t>
  </si>
  <si>
    <t xml:space="preserve">
----------
-313,04</t>
  </si>
  <si>
    <t xml:space="preserve">
----------
-2235,09</t>
  </si>
  <si>
    <t xml:space="preserve">
----------
413,16</t>
  </si>
  <si>
    <t xml:space="preserve">
----------
2949,95</t>
  </si>
  <si>
    <t xml:space="preserve"> ФЕР12-01-037-04
---------------------------------
Устройство подкровельной пленочной гидроизоляции
(100 м2) </t>
  </si>
  <si>
    <t>0,546
----------
(54,6 / 100)</t>
  </si>
  <si>
    <t>478,71
----------
3877,59</t>
  </si>
  <si>
    <t>1,82
----------
0,29</t>
  </si>
  <si>
    <t>261,38
----------
2117,16</t>
  </si>
  <si>
    <t>0,99
----------
0,16</t>
  </si>
  <si>
    <t>7360,34
----------
15116,55</t>
  </si>
  <si>
    <t>11,16
----------
4,46</t>
  </si>
  <si>
    <t>Накладные расходы от ФОТ(7364,8 руб.)</t>
  </si>
  <si>
    <t>Сметная прибыль от ФОТ(7364,8 руб.)</t>
  </si>
  <si>
    <t xml:space="preserve"> 12.1.01.03-0039
---------------------------------
Пленка подкровельная гидроизоляционная антиконденсатная
(м2) </t>
  </si>
  <si>
    <t xml:space="preserve">
----------
-776,71</t>
  </si>
  <si>
    <t xml:space="preserve">
----------
-5545,73</t>
  </si>
  <si>
    <t xml:space="preserve"> ФССЦ-12.1.02.11-0003
---------------------------------
ИЗОСПАН: D
(10 м2) </t>
  </si>
  <si>
    <t>6,279
----------
(62,79 / 10)</t>
  </si>
  <si>
    <t xml:space="preserve">
----------
37,5</t>
  </si>
  <si>
    <t xml:space="preserve">
----------
235,46</t>
  </si>
  <si>
    <t xml:space="preserve">
----------
1681,2</t>
  </si>
  <si>
    <t xml:space="preserve"> ФЕР12-01-034-02
---------------------------------
Устройство обрешетки с прозорами из брусков
(100 м2) </t>
  </si>
  <si>
    <t>105,72
----------
408,59</t>
  </si>
  <si>
    <t>86,93
----------
13,59</t>
  </si>
  <si>
    <t>57,72
----------
223,09</t>
  </si>
  <si>
    <t>47,46
----------
7,42</t>
  </si>
  <si>
    <t>1625,48
----------
1592,86</t>
  </si>
  <si>
    <t>533,02
----------
208,95</t>
  </si>
  <si>
    <t>Накладные расходы от ФОТ(1834,43 руб.)</t>
  </si>
  <si>
    <t>Сметная прибыль от ФОТ(1834,43 руб.)</t>
  </si>
  <si>
    <t xml:space="preserve"> 11.1.03.01-0076
---------------------------------
Бруски обрезные, хвойных пород, длина 2-6,5 м, толщина 40-60 мм, сорт III
(м3) </t>
  </si>
  <si>
    <t xml:space="preserve">
----------
976,56</t>
  </si>
  <si>
    <t xml:space="preserve">
----------
-213,28</t>
  </si>
  <si>
    <t xml:space="preserve">
----------
-1522,82</t>
  </si>
  <si>
    <t xml:space="preserve"> ФССЦ-11.1.03.06-0077
---------------------------------
Доски обрезные хвойных пород, ширина 75-150 мм толщина 44 мм и более, длина 2-3,75 м, I сорт
(м3) </t>
  </si>
  <si>
    <t xml:space="preserve">
----------
1725,54</t>
  </si>
  <si>
    <t xml:space="preserve">
----------
376,86</t>
  </si>
  <si>
    <t xml:space="preserve">
----------
2690,77</t>
  </si>
  <si>
    <t xml:space="preserve"> ФЕР12-01-033-02
---------------------------------
Монтаж кровли из профилированного листа для объектов непроизводственного назначения: средней сложности
(100 м2) </t>
  </si>
  <si>
    <t>336,95
----------
76,69</t>
  </si>
  <si>
    <t>32,51
----------
4,67</t>
  </si>
  <si>
    <t>183,97
----------
41,87</t>
  </si>
  <si>
    <t>17,75
----------
2,55</t>
  </si>
  <si>
    <t>5180,73
----------
298,97</t>
  </si>
  <si>
    <t>199,34
----------
71,8</t>
  </si>
  <si>
    <t>Накладные расходы от ФОТ(5252,53 руб.)</t>
  </si>
  <si>
    <t>Сметная прибыль от ФОТ(5252,53 руб.)</t>
  </si>
  <si>
    <t xml:space="preserve"> ФССЦ-08.3.09.04-0044
---------------------------------
Профнастил оцинкованный с покрытием: полиэстер НС35-1000-0,5
(м2) </t>
  </si>
  <si>
    <t xml:space="preserve">
----------
64,53</t>
  </si>
  <si>
    <t xml:space="preserve">
----------
4228,01</t>
  </si>
  <si>
    <t xml:space="preserve">
----------
30187,96</t>
  </si>
  <si>
    <t xml:space="preserve"> ФЕР09-05-006-01
---------------------------------
Резка стального профилированного настила
(м реза) </t>
  </si>
  <si>
    <t>Накладные расходы от ФОТ(1030,66 руб.)</t>
  </si>
  <si>
    <t>Сметная прибыль от ФОТ(1030,66 руб.)</t>
  </si>
  <si>
    <t xml:space="preserve"> ФЕР12-01-015-03
---------------------------------
Устройство пароизоляции: прокладочной в один слой
(100 м2) </t>
  </si>
  <si>
    <t>0,29
----------
(29 / 100)</t>
  </si>
  <si>
    <t>60,66
----------
851,5</t>
  </si>
  <si>
    <t>30,24
----------
2,69</t>
  </si>
  <si>
    <t>17,59
----------
246,94</t>
  </si>
  <si>
    <t>8,77
----------
0,78</t>
  </si>
  <si>
    <t>495,37
----------
1763,12</t>
  </si>
  <si>
    <t>98,48
----------
21,97</t>
  </si>
  <si>
    <t>Накладные расходы от ФОТ(517,34 руб.)</t>
  </si>
  <si>
    <t>Сметная прибыль от ФОТ(517,34 руб.)</t>
  </si>
  <si>
    <t xml:space="preserve"> 12.1.02.06-0022
---------------------------------
Рубероид кровельный РКП-350
(м2) </t>
  </si>
  <si>
    <t xml:space="preserve">
----------
6,2</t>
  </si>
  <si>
    <t xml:space="preserve">
----------
-197,78</t>
  </si>
  <si>
    <t xml:space="preserve">
----------
-1412,15</t>
  </si>
  <si>
    <t xml:space="preserve"> ФССЦ-12.1.02.11-0017
---------------------------------
ИЗОСПАН: C
(10 м2) </t>
  </si>
  <si>
    <t>3,19
----------
(31,9 / 10)</t>
  </si>
  <si>
    <t xml:space="preserve">
----------
42</t>
  </si>
  <si>
    <t xml:space="preserve">
----------
133,98</t>
  </si>
  <si>
    <t xml:space="preserve">
----------
956,62</t>
  </si>
  <si>
    <t xml:space="preserve"> ФЕР26-01-039-01
---------------------------------
Изоляция покрытий и перекрытий изделиями из волокнистых и зернистых материалов насухо
(м3) </t>
  </si>
  <si>
    <t>40,47
----------
6,38</t>
  </si>
  <si>
    <t>234,73
----------
37</t>
  </si>
  <si>
    <t>2635,97
----------
1042,03</t>
  </si>
  <si>
    <t>Накладные расходы от ФОТ(17095,54 руб.)</t>
  </si>
  <si>
    <t>Сметная прибыль от ФОТ(17095,54 руб.)</t>
  </si>
  <si>
    <t xml:space="preserve"> ТЦ_12.2.05.11_54_5403026480_31.05.2022_02
---------------------------------
Утеплитель Техноруф 45
(м3) </t>
  </si>
  <si>
    <t xml:space="preserve">
----------
13820,53</t>
  </si>
  <si>
    <t xml:space="preserve">
----------
81762,26</t>
  </si>
  <si>
    <t>16259,45/1,2*1,02</t>
  </si>
  <si>
    <t xml:space="preserve"> ФЕР12-01-015-03
---------------------------------
Устройство гидро-ветрозащитной пароизоляции: прокладочной в один слой
(100 м2) </t>
  </si>
  <si>
    <t xml:space="preserve"> ТЦ_12.1.02.00_22_2224129251_21.06.2022_02
---------------------------------
Изоспан АS
(м2) </t>
  </si>
  <si>
    <t xml:space="preserve">
----------
81,47</t>
  </si>
  <si>
    <t xml:space="preserve">
----------
2598,89</t>
  </si>
  <si>
    <t>95,85/1,2*1,02</t>
  </si>
  <si>
    <t xml:space="preserve"> ФЕР10-01-008-05
---------------------------------
Устройство: карнизов
(100 м2) </t>
  </si>
  <si>
    <t>1219,79
----------
4013,93</t>
  </si>
  <si>
    <t>59,14
----------
10,44</t>
  </si>
  <si>
    <t>176,87
----------
582,02</t>
  </si>
  <si>
    <t>8,58
----------
1,51</t>
  </si>
  <si>
    <t>4980,65
----------
4155,62</t>
  </si>
  <si>
    <t>96,3
----------
42,63</t>
  </si>
  <si>
    <t>Накладные расходы от ФОТ(5023,28 руб.)</t>
  </si>
  <si>
    <t>Сметная прибыль от ФОТ(5023,28 руб.)</t>
  </si>
  <si>
    <t xml:space="preserve"> 11.1.03.06-0098
---------------------------------
Доска обрезная, хвойных пород, ширина 75-150, мм толщина 19-22 мм, длина 4-6,5 м, сорт II
(м3) </t>
  </si>
  <si>
    <t xml:space="preserve">
----------
1492,01</t>
  </si>
  <si>
    <t xml:space="preserve">
----------
-125,48</t>
  </si>
  <si>
    <t xml:space="preserve">
----------
-895,91</t>
  </si>
  <si>
    <t xml:space="preserve">
----------
-176,09</t>
  </si>
  <si>
    <t xml:space="preserve">
----------
-1257,27</t>
  </si>
  <si>
    <t xml:space="preserve"> 11.1.01.12-0007
---------------------------------
Доска обшивочная "Вагонка", тип 0-1, 0-2, 0-3, наружная и внутренняя из древесины, толщина 13 мм, ширина без гребня 70-90 мм
(м3) </t>
  </si>
  <si>
    <t xml:space="preserve">
----------
1784</t>
  </si>
  <si>
    <t xml:space="preserve">
----------
-274,2</t>
  </si>
  <si>
    <t xml:space="preserve">
----------
-1957,79</t>
  </si>
  <si>
    <t xml:space="preserve">
----------
640,52</t>
  </si>
  <si>
    <t xml:space="preserve">
----------
4573,32</t>
  </si>
  <si>
    <t xml:space="preserve"> ФЕР10-01-008-04
---------------------------------
Устройство: фронтонов
(100 м2) </t>
  </si>
  <si>
    <t>0,089
----------
(8,9 / 100)</t>
  </si>
  <si>
    <t>580,04
----------
4663,03</t>
  </si>
  <si>
    <t>69
----------
12,18</t>
  </si>
  <si>
    <t>51,62
----------
415,01</t>
  </si>
  <si>
    <t>6,14
----------
1,08</t>
  </si>
  <si>
    <t>1453,72
----------
2963,17</t>
  </si>
  <si>
    <t>68,96
----------
30,53</t>
  </si>
  <si>
    <t>Накладные расходы от ФОТ(1484,25 руб.)</t>
  </si>
  <si>
    <t>Сметная прибыль от ФОТ(1484,25 руб.)</t>
  </si>
  <si>
    <t xml:space="preserve">
----------
-159,72</t>
  </si>
  <si>
    <t xml:space="preserve">
----------
-1140,4</t>
  </si>
  <si>
    <t xml:space="preserve">
----------
-250,83</t>
  </si>
  <si>
    <t xml:space="preserve">
----------
-1790,93</t>
  </si>
  <si>
    <t xml:space="preserve">
----------
451,5</t>
  </si>
  <si>
    <t xml:space="preserve">
----------
3223,74</t>
  </si>
  <si>
    <t xml:space="preserve"> ФЕР12-01-010-01
---------------------------------
Устройство мелких покрытий (брандмауэры, парапеты, свесы и т.п.) из листовой оцинкованной стали
(100 м2) </t>
  </si>
  <si>
    <t>829,12
----------
6516,18</t>
  </si>
  <si>
    <t>21,88
----------
3,51</t>
  </si>
  <si>
    <t>120,22
----------
944,85</t>
  </si>
  <si>
    <t>3,17
----------
0,51</t>
  </si>
  <si>
    <t>3385,46
----------
6746,2</t>
  </si>
  <si>
    <t>35,63
----------
14,33</t>
  </si>
  <si>
    <t>Накладные расходы от ФОТ(3399,79 руб.)</t>
  </si>
  <si>
    <t>Сметная прибыль от ФОТ(3399,79 руб.)</t>
  </si>
  <si>
    <t xml:space="preserve"> 08.3.05.05-0051
---------------------------------
Сталь листовая оцинкованная, толщина 0,5 мм
(т) </t>
  </si>
  <si>
    <t xml:space="preserve">
----------
11200</t>
  </si>
  <si>
    <t xml:space="preserve">
----------
-926,24</t>
  </si>
  <si>
    <t xml:space="preserve">
----------
-6613,35</t>
  </si>
  <si>
    <t xml:space="preserve"> ТЦ_8.3.05.05_22_2209035908_21.06.2022_02
---------------------------------
Лист плоский  в пленке(ПЭ-01-3005-0,40)
(м2) </t>
  </si>
  <si>
    <t xml:space="preserve">
----------
374</t>
  </si>
  <si>
    <t xml:space="preserve">
----------
6507,6</t>
  </si>
  <si>
    <t xml:space="preserve"> ФЕР26-02-018-02
---------------------------------
Огнебиозащитное покрытие деревянных поверхностей готовыми составами для обеспечения: второй группы огнезащитной эффективности по НПБ 251
(100 м2) </t>
  </si>
  <si>
    <t>1,559
----------
(155,9 / 100)</t>
  </si>
  <si>
    <t>Накладные расходы от ФОТ(666,42 руб.)</t>
  </si>
  <si>
    <t>Сметная прибыль от ФОТ(666,42 руб.)</t>
  </si>
  <si>
    <t xml:space="preserve"> ФССЦ-14.2.06.01-0004
---------------------------------
Антисептик-антипирен «ПИРИЛАКС» для древесины
(кг) </t>
  </si>
  <si>
    <t xml:space="preserve">
----------
16,34</t>
  </si>
  <si>
    <t xml:space="preserve">
----------
471,27</t>
  </si>
  <si>
    <t xml:space="preserve">
----------
3364,87</t>
  </si>
  <si>
    <t>Итого прямые затраты по смете</t>
  </si>
  <si>
    <t>9314,62
46203,03</t>
  </si>
  <si>
    <t>3864,28
279,81</t>
  </si>
  <si>
    <t>262299,71
634341,46</t>
  </si>
  <si>
    <t>43396,05
7879,63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</si>
  <si>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</si>
  <si>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</si>
  <si>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</si>
  <si>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</si>
  <si>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</si>
  <si>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</si>
  <si>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</si>
  <si>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</si>
  <si>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</si>
  <si>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</si>
  <si>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НДС 20%</t>
  </si>
  <si>
    <t xml:space="preserve">    ВСЕГО по смете</t>
  </si>
  <si>
    <t>Раздел 2. Помещение№2 , помещение №3</t>
  </si>
  <si>
    <t>Итого по разделу 2 Помещение№2 , помещение №3</t>
  </si>
  <si>
    <t>Раздел 3. Кровля</t>
  </si>
  <si>
    <t>Итого по разделу 3 Кровля</t>
  </si>
  <si>
    <t>Раздел 1. Помещение №1</t>
  </si>
  <si>
    <t>Итого по разделу 1 Помещение №1</t>
  </si>
  <si>
    <t>на текущий ремонт блока-санузла в здании Администрации г.Рубцовска по адресу:Алтайсктй край, г.Рубцовск, пер.Бульварный ,25,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</si>
</sst>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0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49" fontId="10" fillId="0" borderId="0" xfId="21" applyNumberFormat="1" applyFont="1" applyBorder="1" applyAlignment="1">
      <alignment horizontal="center" vertical="top"/>
    </xf>
    <xf numFmtId="0" fontId="10" fillId="0" borderId="0" xfId="21" applyFont="1" applyBorder="1" applyAlignment="1">
      <alignment horizontal="left" vertical="top"/>
    </xf>
    <xf numFmtId="0" fontId="10" fillId="0" borderId="0" xfId="21" applyFont="1" applyBorder="1" applyAlignment="1">
      <alignment horizontal="center" vertical="top"/>
    </xf>
    <xf numFmtId="0" fontId="10" fillId="0" borderId="0" xfId="21" applyFont="1" applyBorder="1" applyAlignment="1">
      <alignment horizontal="right" vertical="top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20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9" fontId="12" fillId="0" borderId="1" xfId="21" applyNumberFormat="1" applyFont="1" applyBorder="1" applyAlignment="1">
      <alignment horizontal="right" vertical="top"/>
    </xf>
    <xf numFmtId="0" fontId="12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 wrapText="1"/>
    </xf>
    <xf numFmtId="49" fontId="10" fillId="0" borderId="3" xfId="21" applyNumberFormat="1" applyFont="1" applyBorder="1" applyAlignment="1">
      <alignment horizontal="center" vertical="top"/>
    </xf>
    <xf numFmtId="0" fontId="11" fillId="0" borderId="1" xfId="21" applyFont="1" applyBorder="1" applyAlignment="1">
      <alignment horizontal="right" vertical="top"/>
    </xf>
    <xf numFmtId="0" fontId="11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 wrapText="1"/>
    </xf>
    <xf numFmtId="49" fontId="10" fillId="0" borderId="1" xfId="21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1" fillId="0" borderId="1" xfId="21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2" fillId="0" borderId="1" xfId="2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0" fillId="0" borderId="1" xfId="21" applyFont="1" applyBorder="1" applyAlignment="1">
      <alignment horizontal="left" vertical="top" wrapText="1"/>
    </xf>
    <xf numFmtId="49" fontId="11" fillId="0" borderId="3" xfId="21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3" xfId="2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0" applyFont="1" applyAlignment="1">
      <alignment horizontal="right"/>
    </xf>
    <xf numFmtId="0" fontId="10" fillId="0" borderId="0" xfId="11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2" xfId="24" applyFont="1" applyBorder="1" applyAlignment="1">
      <alignment horizontal="center" wrapText="1"/>
    </xf>
    <xf numFmtId="0" fontId="10" fillId="0" borderId="0" xfId="24" applyFont="1" applyBorder="1" applyAlignment="1">
      <alignment horizontal="left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740"/>
  <sheetViews>
    <sheetView showGridLines="0" tabSelected="1" zoomScale="92" zoomScaleNormal="92" zoomScaleSheetLayoutView="100" workbookViewId="0">
      <selection activeCell="A12" sqref="A12:N12"/>
    </sheetView>
  </sheetViews>
  <sheetFormatPr defaultRowHeight="12" outlineLevelRow="1" x14ac:dyDescent="0.2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6384" width="9.140625" style="1"/>
  </cols>
  <sheetData>
    <row r="1" spans="1:14" ht="14.25" x14ac:dyDescent="0.2">
      <c r="A1" s="4"/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 t="s">
        <v>12</v>
      </c>
    </row>
    <row r="2" spans="1:14" ht="15" outlineLevel="1" x14ac:dyDescent="0.25">
      <c r="A2" s="6" t="s">
        <v>31</v>
      </c>
      <c r="B2" s="4"/>
      <c r="C2" s="4"/>
      <c r="D2" s="4"/>
      <c r="E2" s="4"/>
      <c r="F2" s="4"/>
      <c r="G2" s="4"/>
      <c r="H2" s="4"/>
      <c r="I2" s="7" t="s">
        <v>30</v>
      </c>
      <c r="J2" s="4"/>
      <c r="K2" s="4"/>
      <c r="L2" s="4"/>
      <c r="M2" s="4"/>
      <c r="N2" s="4"/>
    </row>
    <row r="3" spans="1:14" ht="14.25" outlineLevel="1" x14ac:dyDescent="0.2">
      <c r="A3" s="69" t="s">
        <v>34</v>
      </c>
      <c r="B3" s="69"/>
      <c r="C3" s="69"/>
      <c r="D3" s="69"/>
      <c r="E3" s="69"/>
      <c r="F3" s="4"/>
      <c r="G3" s="4"/>
      <c r="H3" s="4"/>
      <c r="I3" s="69" t="s">
        <v>34</v>
      </c>
      <c r="J3" s="69"/>
      <c r="K3" s="69"/>
      <c r="L3" s="69"/>
      <c r="M3" s="69"/>
      <c r="N3" s="69"/>
    </row>
    <row r="4" spans="1:14" ht="14.25" outlineLevel="1" x14ac:dyDescent="0.2">
      <c r="A4" s="69" t="s">
        <v>35</v>
      </c>
      <c r="B4" s="69"/>
      <c r="C4" s="69"/>
      <c r="D4" s="69"/>
      <c r="E4" s="69"/>
      <c r="F4" s="4"/>
      <c r="G4" s="4"/>
      <c r="H4" s="4"/>
      <c r="I4" s="69" t="s">
        <v>35</v>
      </c>
      <c r="J4" s="69"/>
      <c r="K4" s="69"/>
      <c r="L4" s="69"/>
      <c r="M4" s="69"/>
      <c r="N4" s="69"/>
    </row>
    <row r="5" spans="1:14" ht="14.25" outlineLevel="1" x14ac:dyDescent="0.2">
      <c r="A5" s="8" t="s">
        <v>32</v>
      </c>
      <c r="B5" s="4"/>
      <c r="C5" s="4"/>
      <c r="D5" s="4"/>
      <c r="E5" s="4"/>
      <c r="F5" s="4"/>
      <c r="G5" s="4"/>
      <c r="H5" s="4"/>
      <c r="I5" s="4" t="s">
        <v>33</v>
      </c>
      <c r="J5" s="4"/>
      <c r="K5" s="4"/>
      <c r="L5" s="4"/>
      <c r="M5" s="4"/>
      <c r="N5" s="4"/>
    </row>
    <row r="6" spans="1:14" ht="14.2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customHeight="1" x14ac:dyDescent="0.2">
      <c r="A7" s="68" t="s">
        <v>36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2.75" x14ac:dyDescent="0.2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6.5" x14ac:dyDescent="0.2">
      <c r="A10" s="66" t="s">
        <v>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ht="12.75" x14ac:dyDescent="0.2">
      <c r="A11" s="65" t="s">
        <v>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27" customHeight="1" x14ac:dyDescent="0.2">
      <c r="A12" s="68" t="s">
        <v>1399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ht="12.75" x14ac:dyDescent="0.2">
      <c r="A13" s="67" t="s">
        <v>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14.25" x14ac:dyDescent="0.2">
      <c r="A14" s="10"/>
      <c r="B14" s="4"/>
      <c r="C14" s="4"/>
      <c r="D14" s="4"/>
      <c r="E14" s="4"/>
      <c r="F14" s="4"/>
      <c r="G14" s="4"/>
      <c r="H14" s="4"/>
      <c r="I14" s="11"/>
      <c r="J14" s="11"/>
      <c r="K14" s="4"/>
      <c r="L14" s="4"/>
      <c r="M14" s="4"/>
      <c r="N14" s="4"/>
    </row>
    <row r="15" spans="1:14" ht="14.25" x14ac:dyDescent="0.2">
      <c r="A15" s="4"/>
      <c r="B15" s="69" t="s">
        <v>37</v>
      </c>
      <c r="C15" s="69"/>
      <c r="D15" s="69"/>
      <c r="E15" s="69"/>
      <c r="F15" s="69"/>
      <c r="G15" s="69"/>
      <c r="H15" s="69"/>
      <c r="I15" s="4"/>
      <c r="J15" s="8"/>
      <c r="K15" s="12" t="s">
        <v>27</v>
      </c>
      <c r="L15" s="4"/>
      <c r="M15" s="12" t="s">
        <v>28</v>
      </c>
      <c r="N15" s="4"/>
    </row>
    <row r="16" spans="1:14" ht="14.25" x14ac:dyDescent="0.2">
      <c r="A16" s="13"/>
      <c r="B16" s="4"/>
      <c r="C16" s="4"/>
      <c r="D16" s="14"/>
      <c r="E16" s="14"/>
      <c r="F16" s="8" t="s">
        <v>2</v>
      </c>
      <c r="G16" s="8"/>
      <c r="H16" s="8"/>
      <c r="I16" s="8"/>
      <c r="J16" s="63">
        <f>89322.58/1000</f>
        <v>89.322580000000002</v>
      </c>
      <c r="K16" s="63"/>
      <c r="L16" s="64">
        <f>1636733.38/1000</f>
        <v>1636.7333799999999</v>
      </c>
      <c r="M16" s="64"/>
      <c r="N16" s="15" t="s">
        <v>7</v>
      </c>
    </row>
    <row r="17" spans="1:15" ht="14.25" x14ac:dyDescent="0.2">
      <c r="A17" s="13"/>
      <c r="B17" s="4"/>
      <c r="C17" s="16"/>
      <c r="D17" s="14"/>
      <c r="E17" s="14"/>
      <c r="F17" s="8" t="s">
        <v>6</v>
      </c>
      <c r="G17" s="8"/>
      <c r="H17" s="8"/>
      <c r="I17" s="8"/>
      <c r="J17" s="63">
        <f>9594.43/1000</f>
        <v>9.5944300000000009</v>
      </c>
      <c r="K17" s="63"/>
      <c r="L17" s="64">
        <f>270179.34/1000</f>
        <v>270.17934000000002</v>
      </c>
      <c r="M17" s="64"/>
      <c r="N17" s="15" t="s">
        <v>7</v>
      </c>
    </row>
    <row r="18" spans="1:15" ht="14.25" x14ac:dyDescent="0.2">
      <c r="A18" s="13"/>
      <c r="B18" s="4"/>
      <c r="C18" s="4"/>
      <c r="D18" s="14"/>
      <c r="E18" s="14"/>
      <c r="F18" s="8" t="s">
        <v>17</v>
      </c>
      <c r="G18" s="8"/>
      <c r="H18" s="8"/>
      <c r="I18" s="8"/>
      <c r="J18" s="63">
        <v>1044.98</v>
      </c>
      <c r="K18" s="63"/>
      <c r="L18" s="64">
        <v>1044.98</v>
      </c>
      <c r="M18" s="64"/>
      <c r="N18" s="15" t="s">
        <v>8</v>
      </c>
    </row>
    <row r="19" spans="1:15" ht="14.25" x14ac:dyDescent="0.2">
      <c r="A19" s="13"/>
      <c r="B19" s="4"/>
      <c r="C19" s="8"/>
      <c r="D19" s="4"/>
      <c r="E19" s="8"/>
      <c r="F19" s="8" t="s">
        <v>18</v>
      </c>
      <c r="G19" s="8"/>
      <c r="H19" s="8"/>
      <c r="I19" s="8"/>
      <c r="J19" s="63">
        <v>24.53</v>
      </c>
      <c r="K19" s="63"/>
      <c r="L19" s="64">
        <v>24.53</v>
      </c>
      <c r="M19" s="64"/>
      <c r="N19" s="15" t="s">
        <v>8</v>
      </c>
    </row>
    <row r="20" spans="1:15" ht="14.25" x14ac:dyDescent="0.2">
      <c r="A20" s="13"/>
      <c r="B20" s="4"/>
      <c r="C20" s="8"/>
      <c r="D20" s="4"/>
      <c r="E20" s="8"/>
      <c r="F20" s="17" t="s">
        <v>29</v>
      </c>
      <c r="G20" s="8"/>
      <c r="H20" s="8"/>
      <c r="I20" s="8"/>
      <c r="J20" s="8"/>
      <c r="K20" s="4"/>
      <c r="L20" s="4"/>
      <c r="M20" s="4"/>
      <c r="N20" s="4"/>
    </row>
    <row r="21" spans="1:15" ht="14.25" x14ac:dyDescent="0.2">
      <c r="A21" s="13"/>
      <c r="B21" s="18"/>
      <c r="C21" s="19"/>
      <c r="D21" s="11"/>
      <c r="E21" s="11"/>
      <c r="F21" s="11"/>
      <c r="G21" s="11"/>
      <c r="H21" s="11"/>
      <c r="I21" s="11"/>
      <c r="J21" s="11"/>
      <c r="K21" s="4"/>
      <c r="L21" s="4"/>
      <c r="M21" s="4"/>
      <c r="N21" s="4"/>
    </row>
    <row r="22" spans="1:15" ht="21.75" customHeight="1" x14ac:dyDescent="0.2">
      <c r="A22" s="61" t="s">
        <v>3</v>
      </c>
      <c r="B22" s="61" t="s">
        <v>19</v>
      </c>
      <c r="C22" s="61" t="s">
        <v>20</v>
      </c>
      <c r="D22" s="62" t="s">
        <v>22</v>
      </c>
      <c r="E22" s="62"/>
      <c r="F22" s="62"/>
      <c r="G22" s="62" t="s">
        <v>25</v>
      </c>
      <c r="H22" s="62"/>
      <c r="I22" s="62"/>
      <c r="J22" s="61" t="s">
        <v>21</v>
      </c>
      <c r="K22" s="61"/>
      <c r="L22" s="62" t="s">
        <v>26</v>
      </c>
      <c r="M22" s="62"/>
      <c r="N22" s="62"/>
    </row>
    <row r="23" spans="1:15" ht="33" customHeight="1" x14ac:dyDescent="0.2">
      <c r="A23" s="61"/>
      <c r="B23" s="61"/>
      <c r="C23" s="61"/>
      <c r="D23" s="62" t="s">
        <v>9</v>
      </c>
      <c r="E23" s="20" t="s">
        <v>23</v>
      </c>
      <c r="F23" s="21" t="s">
        <v>24</v>
      </c>
      <c r="G23" s="62" t="s">
        <v>9</v>
      </c>
      <c r="H23" s="20" t="s">
        <v>23</v>
      </c>
      <c r="I23" s="21" t="s">
        <v>24</v>
      </c>
      <c r="J23" s="21" t="s">
        <v>13</v>
      </c>
      <c r="K23" s="21" t="s">
        <v>14</v>
      </c>
      <c r="L23" s="62" t="s">
        <v>9</v>
      </c>
      <c r="M23" s="20" t="s">
        <v>23</v>
      </c>
      <c r="N23" s="21" t="s">
        <v>24</v>
      </c>
    </row>
    <row r="24" spans="1:15" ht="27.75" customHeight="1" x14ac:dyDescent="0.2">
      <c r="A24" s="61"/>
      <c r="B24" s="61"/>
      <c r="C24" s="61"/>
      <c r="D24" s="62"/>
      <c r="E24" s="21" t="s">
        <v>15</v>
      </c>
      <c r="F24" s="20" t="s">
        <v>16</v>
      </c>
      <c r="G24" s="62"/>
      <c r="H24" s="21" t="s">
        <v>15</v>
      </c>
      <c r="I24" s="20" t="s">
        <v>16</v>
      </c>
      <c r="J24" s="20" t="s">
        <v>15</v>
      </c>
      <c r="K24" s="21" t="s">
        <v>16</v>
      </c>
      <c r="L24" s="62"/>
      <c r="M24" s="21" t="s">
        <v>15</v>
      </c>
      <c r="N24" s="20" t="s">
        <v>16</v>
      </c>
    </row>
    <row r="25" spans="1:15" s="2" customFormat="1" ht="14.25" x14ac:dyDescent="0.2">
      <c r="A25" s="29">
        <v>1</v>
      </c>
      <c r="B25" s="29">
        <v>2</v>
      </c>
      <c r="C25" s="29">
        <v>3</v>
      </c>
      <c r="D25" s="29">
        <v>4</v>
      </c>
      <c r="E25" s="29">
        <v>5</v>
      </c>
      <c r="F25" s="29">
        <v>6</v>
      </c>
      <c r="G25" s="29">
        <v>7</v>
      </c>
      <c r="H25" s="29">
        <v>8</v>
      </c>
      <c r="I25" s="29">
        <v>9</v>
      </c>
      <c r="J25" s="29">
        <v>10</v>
      </c>
      <c r="K25" s="29">
        <v>11</v>
      </c>
      <c r="L25" s="29">
        <v>12</v>
      </c>
      <c r="M25" s="29">
        <v>13</v>
      </c>
      <c r="N25" s="29">
        <v>14</v>
      </c>
    </row>
    <row r="26" spans="1:15" s="2" customFormat="1" ht="22.15" customHeight="1" x14ac:dyDescent="0.2">
      <c r="A26" s="57" t="s">
        <v>1397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5" s="2" customFormat="1" ht="19.899999999999999" customHeight="1" x14ac:dyDescent="0.2">
      <c r="A27" s="52" t="s">
        <v>38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5" s="2" customFormat="1" ht="85.5" x14ac:dyDescent="0.2">
      <c r="A28" s="30">
        <v>1</v>
      </c>
      <c r="B28" s="31" t="s">
        <v>39</v>
      </c>
      <c r="C28" s="32">
        <v>0.06</v>
      </c>
      <c r="D28" s="33">
        <v>979.35</v>
      </c>
      <c r="E28" s="33">
        <v>737.4</v>
      </c>
      <c r="F28" s="34" t="s">
        <v>40</v>
      </c>
      <c r="G28" s="33">
        <v>58.76</v>
      </c>
      <c r="H28" s="33">
        <v>44.24</v>
      </c>
      <c r="I28" s="34" t="s">
        <v>41</v>
      </c>
      <c r="J28" s="34" t="s">
        <v>42</v>
      </c>
      <c r="K28" s="34" t="s">
        <v>43</v>
      </c>
      <c r="L28" s="33">
        <v>1408.94</v>
      </c>
      <c r="M28" s="33">
        <v>1245.9100000000001</v>
      </c>
      <c r="N28" s="34" t="s">
        <v>44</v>
      </c>
    </row>
    <row r="29" spans="1:15" s="2" customFormat="1" ht="14.25" x14ac:dyDescent="0.2">
      <c r="A29" s="35" t="s">
        <v>45</v>
      </c>
      <c r="B29" s="36" t="s">
        <v>46</v>
      </c>
      <c r="C29" s="37"/>
      <c r="D29" s="38">
        <v>0.91</v>
      </c>
      <c r="E29" s="39"/>
      <c r="F29" s="39"/>
      <c r="G29" s="39">
        <v>45.96</v>
      </c>
      <c r="H29" s="39"/>
      <c r="I29" s="39"/>
      <c r="J29" s="39"/>
      <c r="K29" s="38">
        <v>0.91</v>
      </c>
      <c r="L29" s="39">
        <v>1294.44</v>
      </c>
      <c r="M29" s="39"/>
      <c r="N29" s="39"/>
      <c r="O29" s="28"/>
    </row>
    <row r="30" spans="1:15" s="2" customFormat="1" ht="14.25" x14ac:dyDescent="0.2">
      <c r="A30" s="35" t="s">
        <v>45</v>
      </c>
      <c r="B30" s="36" t="s">
        <v>47</v>
      </c>
      <c r="C30" s="37"/>
      <c r="D30" s="38">
        <v>0.52</v>
      </c>
      <c r="E30" s="39"/>
      <c r="F30" s="39"/>
      <c r="G30" s="39">
        <v>26.27</v>
      </c>
      <c r="H30" s="39"/>
      <c r="I30" s="39"/>
      <c r="J30" s="39"/>
      <c r="K30" s="38">
        <v>0.52</v>
      </c>
      <c r="L30" s="39">
        <v>739.68</v>
      </c>
      <c r="M30" s="39"/>
      <c r="N30" s="39"/>
      <c r="O30" s="28"/>
    </row>
    <row r="31" spans="1:15" s="2" customFormat="1" ht="14.25" x14ac:dyDescent="0.2">
      <c r="A31" s="35" t="s">
        <v>45</v>
      </c>
      <c r="B31" s="36" t="s">
        <v>48</v>
      </c>
      <c r="C31" s="37"/>
      <c r="D31" s="39"/>
      <c r="E31" s="39"/>
      <c r="F31" s="39"/>
      <c r="G31" s="39">
        <v>130.99</v>
      </c>
      <c r="H31" s="39"/>
      <c r="I31" s="39"/>
      <c r="J31" s="39"/>
      <c r="K31" s="39"/>
      <c r="L31" s="39">
        <v>3443.06</v>
      </c>
      <c r="M31" s="39"/>
      <c r="N31" s="39"/>
      <c r="O31" s="28"/>
    </row>
    <row r="32" spans="1:15" s="2" customFormat="1" ht="85.5" x14ac:dyDescent="0.2">
      <c r="A32" s="30">
        <v>2</v>
      </c>
      <c r="B32" s="31" t="s">
        <v>49</v>
      </c>
      <c r="C32" s="32">
        <v>0.1</v>
      </c>
      <c r="D32" s="33">
        <v>221.66</v>
      </c>
      <c r="E32" s="33">
        <v>221.66</v>
      </c>
      <c r="F32" s="33"/>
      <c r="G32" s="33">
        <v>22.17</v>
      </c>
      <c r="H32" s="33">
        <v>22.17</v>
      </c>
      <c r="I32" s="33"/>
      <c r="J32" s="34" t="s">
        <v>42</v>
      </c>
      <c r="K32" s="34" t="s">
        <v>43</v>
      </c>
      <c r="L32" s="33">
        <v>624.19000000000005</v>
      </c>
      <c r="M32" s="33">
        <v>624.19000000000005</v>
      </c>
      <c r="N32" s="33"/>
    </row>
    <row r="33" spans="1:15" s="2" customFormat="1" ht="14.25" x14ac:dyDescent="0.2">
      <c r="A33" s="35" t="s">
        <v>45</v>
      </c>
      <c r="B33" s="36" t="s">
        <v>50</v>
      </c>
      <c r="C33" s="37"/>
      <c r="D33" s="38">
        <v>0.9</v>
      </c>
      <c r="E33" s="39"/>
      <c r="F33" s="39"/>
      <c r="G33" s="39">
        <v>19.95</v>
      </c>
      <c r="H33" s="39"/>
      <c r="I33" s="39"/>
      <c r="J33" s="39"/>
      <c r="K33" s="38">
        <v>0.9</v>
      </c>
      <c r="L33" s="39">
        <v>561.77</v>
      </c>
      <c r="M33" s="39"/>
      <c r="N33" s="39"/>
      <c r="O33" s="28"/>
    </row>
    <row r="34" spans="1:15" s="2" customFormat="1" ht="14.25" x14ac:dyDescent="0.2">
      <c r="A34" s="35" t="s">
        <v>45</v>
      </c>
      <c r="B34" s="36" t="s">
        <v>51</v>
      </c>
      <c r="C34" s="37"/>
      <c r="D34" s="38">
        <v>0.45</v>
      </c>
      <c r="E34" s="39"/>
      <c r="F34" s="39"/>
      <c r="G34" s="39">
        <v>9.98</v>
      </c>
      <c r="H34" s="39"/>
      <c r="I34" s="39"/>
      <c r="J34" s="39"/>
      <c r="K34" s="38">
        <v>0.45</v>
      </c>
      <c r="L34" s="39">
        <v>280.89</v>
      </c>
      <c r="M34" s="39"/>
      <c r="N34" s="39"/>
      <c r="O34" s="28"/>
    </row>
    <row r="35" spans="1:15" s="2" customFormat="1" ht="14.25" x14ac:dyDescent="0.2">
      <c r="A35" s="35" t="s">
        <v>45</v>
      </c>
      <c r="B35" s="36" t="s">
        <v>48</v>
      </c>
      <c r="C35" s="37"/>
      <c r="D35" s="39"/>
      <c r="E35" s="39"/>
      <c r="F35" s="39"/>
      <c r="G35" s="39">
        <v>52.1</v>
      </c>
      <c r="H35" s="39"/>
      <c r="I35" s="39"/>
      <c r="J35" s="39"/>
      <c r="K35" s="39"/>
      <c r="L35" s="39">
        <v>1466.85</v>
      </c>
      <c r="M35" s="39"/>
      <c r="N35" s="39"/>
      <c r="O35" s="28"/>
    </row>
    <row r="36" spans="1:15" s="2" customFormat="1" ht="85.5" x14ac:dyDescent="0.2">
      <c r="A36" s="30">
        <v>3</v>
      </c>
      <c r="B36" s="31" t="s">
        <v>52</v>
      </c>
      <c r="C36" s="32">
        <v>0.16</v>
      </c>
      <c r="D36" s="33">
        <v>680.75</v>
      </c>
      <c r="E36" s="33">
        <v>584.74</v>
      </c>
      <c r="F36" s="34" t="s">
        <v>53</v>
      </c>
      <c r="G36" s="33">
        <v>108.92</v>
      </c>
      <c r="H36" s="33">
        <v>93.56</v>
      </c>
      <c r="I36" s="34" t="s">
        <v>54</v>
      </c>
      <c r="J36" s="34" t="s">
        <v>42</v>
      </c>
      <c r="K36" s="34" t="s">
        <v>43</v>
      </c>
      <c r="L36" s="33">
        <v>2807.11</v>
      </c>
      <c r="M36" s="33">
        <v>2634.6</v>
      </c>
      <c r="N36" s="34" t="s">
        <v>55</v>
      </c>
    </row>
    <row r="37" spans="1:15" s="2" customFormat="1" ht="14.25" x14ac:dyDescent="0.2">
      <c r="A37" s="35" t="s">
        <v>45</v>
      </c>
      <c r="B37" s="36" t="s">
        <v>56</v>
      </c>
      <c r="C37" s="37"/>
      <c r="D37" s="38">
        <v>0.9</v>
      </c>
      <c r="E37" s="39"/>
      <c r="F37" s="39"/>
      <c r="G37" s="39">
        <v>84.89</v>
      </c>
      <c r="H37" s="39"/>
      <c r="I37" s="39"/>
      <c r="J37" s="39"/>
      <c r="K37" s="38">
        <v>0.9</v>
      </c>
      <c r="L37" s="39">
        <v>2390.3200000000002</v>
      </c>
      <c r="M37" s="39"/>
      <c r="N37" s="39"/>
      <c r="O37" s="28"/>
    </row>
    <row r="38" spans="1:15" s="2" customFormat="1" ht="14.25" x14ac:dyDescent="0.2">
      <c r="A38" s="35" t="s">
        <v>45</v>
      </c>
      <c r="B38" s="36" t="s">
        <v>57</v>
      </c>
      <c r="C38" s="37"/>
      <c r="D38" s="38">
        <v>0.45</v>
      </c>
      <c r="E38" s="39"/>
      <c r="F38" s="39"/>
      <c r="G38" s="39">
        <v>42.44</v>
      </c>
      <c r="H38" s="39"/>
      <c r="I38" s="39"/>
      <c r="J38" s="39"/>
      <c r="K38" s="38">
        <v>0.45</v>
      </c>
      <c r="L38" s="39">
        <v>1195.1600000000001</v>
      </c>
      <c r="M38" s="39"/>
      <c r="N38" s="39"/>
      <c r="O38" s="28"/>
    </row>
    <row r="39" spans="1:15" s="2" customFormat="1" ht="14.25" x14ac:dyDescent="0.2">
      <c r="A39" s="35" t="s">
        <v>45</v>
      </c>
      <c r="B39" s="36" t="s">
        <v>48</v>
      </c>
      <c r="C39" s="37"/>
      <c r="D39" s="39"/>
      <c r="E39" s="39"/>
      <c r="F39" s="39"/>
      <c r="G39" s="39">
        <v>236.25</v>
      </c>
      <c r="H39" s="39"/>
      <c r="I39" s="39"/>
      <c r="J39" s="39"/>
      <c r="K39" s="39"/>
      <c r="L39" s="39">
        <v>6392.59</v>
      </c>
      <c r="M39" s="39"/>
      <c r="N39" s="39"/>
      <c r="O39" s="28"/>
    </row>
    <row r="40" spans="1:15" s="2" customFormat="1" ht="85.5" x14ac:dyDescent="0.2">
      <c r="A40" s="30">
        <v>4</v>
      </c>
      <c r="B40" s="31" t="s">
        <v>58</v>
      </c>
      <c r="C40" s="32">
        <v>0.14000000000000001</v>
      </c>
      <c r="D40" s="33">
        <v>178</v>
      </c>
      <c r="E40" s="33">
        <v>178</v>
      </c>
      <c r="F40" s="33"/>
      <c r="G40" s="33">
        <v>24.92</v>
      </c>
      <c r="H40" s="33">
        <v>24.92</v>
      </c>
      <c r="I40" s="33"/>
      <c r="J40" s="34" t="s">
        <v>42</v>
      </c>
      <c r="K40" s="34" t="s">
        <v>43</v>
      </c>
      <c r="L40" s="33">
        <v>701.75</v>
      </c>
      <c r="M40" s="33">
        <v>701.75</v>
      </c>
      <c r="N40" s="33"/>
    </row>
    <row r="41" spans="1:15" s="2" customFormat="1" ht="14.25" x14ac:dyDescent="0.2">
      <c r="A41" s="35" t="s">
        <v>45</v>
      </c>
      <c r="B41" s="36" t="s">
        <v>59</v>
      </c>
      <c r="C41" s="37"/>
      <c r="D41" s="38">
        <v>1.03</v>
      </c>
      <c r="E41" s="39"/>
      <c r="F41" s="39"/>
      <c r="G41" s="39">
        <v>25.67</v>
      </c>
      <c r="H41" s="39"/>
      <c r="I41" s="39"/>
      <c r="J41" s="39"/>
      <c r="K41" s="38">
        <v>1.03</v>
      </c>
      <c r="L41" s="39">
        <v>722.8</v>
      </c>
      <c r="M41" s="39"/>
      <c r="N41" s="39"/>
      <c r="O41" s="28"/>
    </row>
    <row r="42" spans="1:15" s="2" customFormat="1" ht="14.25" x14ac:dyDescent="0.2">
      <c r="A42" s="35" t="s">
        <v>45</v>
      </c>
      <c r="B42" s="36" t="s">
        <v>60</v>
      </c>
      <c r="C42" s="37"/>
      <c r="D42" s="38">
        <v>0.59</v>
      </c>
      <c r="E42" s="39"/>
      <c r="F42" s="39"/>
      <c r="G42" s="39">
        <v>14.7</v>
      </c>
      <c r="H42" s="39"/>
      <c r="I42" s="39"/>
      <c r="J42" s="39"/>
      <c r="K42" s="38">
        <v>0.59</v>
      </c>
      <c r="L42" s="39">
        <v>414.03</v>
      </c>
      <c r="M42" s="39"/>
      <c r="N42" s="39"/>
      <c r="O42" s="28"/>
    </row>
    <row r="43" spans="1:15" s="2" customFormat="1" ht="14.25" x14ac:dyDescent="0.2">
      <c r="A43" s="35" t="s">
        <v>45</v>
      </c>
      <c r="B43" s="36" t="s">
        <v>48</v>
      </c>
      <c r="C43" s="37"/>
      <c r="D43" s="39"/>
      <c r="E43" s="39"/>
      <c r="F43" s="39"/>
      <c r="G43" s="39">
        <v>65.290000000000006</v>
      </c>
      <c r="H43" s="39"/>
      <c r="I43" s="39"/>
      <c r="J43" s="39"/>
      <c r="K43" s="39"/>
      <c r="L43" s="39">
        <v>1838.58</v>
      </c>
      <c r="M43" s="39"/>
      <c r="N43" s="39"/>
      <c r="O43" s="28"/>
    </row>
    <row r="44" spans="1:15" s="2" customFormat="1" ht="71.25" x14ac:dyDescent="0.2">
      <c r="A44" s="30">
        <v>5</v>
      </c>
      <c r="B44" s="31" t="s">
        <v>61</v>
      </c>
      <c r="C44" s="32">
        <v>0.1</v>
      </c>
      <c r="D44" s="33">
        <v>684.54</v>
      </c>
      <c r="E44" s="33">
        <v>659.84</v>
      </c>
      <c r="F44" s="34" t="s">
        <v>62</v>
      </c>
      <c r="G44" s="33">
        <v>68.45</v>
      </c>
      <c r="H44" s="33">
        <v>65.98</v>
      </c>
      <c r="I44" s="34" t="s">
        <v>63</v>
      </c>
      <c r="J44" s="34" t="s">
        <v>42</v>
      </c>
      <c r="K44" s="34" t="s">
        <v>43</v>
      </c>
      <c r="L44" s="33">
        <v>1885.85</v>
      </c>
      <c r="M44" s="33">
        <v>1858.11</v>
      </c>
      <c r="N44" s="34" t="s">
        <v>64</v>
      </c>
    </row>
    <row r="45" spans="1:15" s="2" customFormat="1" ht="14.25" x14ac:dyDescent="0.2">
      <c r="A45" s="35" t="s">
        <v>45</v>
      </c>
      <c r="B45" s="36" t="s">
        <v>65</v>
      </c>
      <c r="C45" s="37"/>
      <c r="D45" s="38">
        <v>0.89</v>
      </c>
      <c r="E45" s="39"/>
      <c r="F45" s="39"/>
      <c r="G45" s="39">
        <v>59.67</v>
      </c>
      <c r="H45" s="39"/>
      <c r="I45" s="39"/>
      <c r="J45" s="39"/>
      <c r="K45" s="38">
        <v>0.89</v>
      </c>
      <c r="L45" s="39">
        <v>1680.46</v>
      </c>
      <c r="M45" s="39"/>
      <c r="N45" s="39"/>
      <c r="O45" s="28"/>
    </row>
    <row r="46" spans="1:15" s="2" customFormat="1" ht="14.25" x14ac:dyDescent="0.2">
      <c r="A46" s="35" t="s">
        <v>45</v>
      </c>
      <c r="B46" s="36" t="s">
        <v>66</v>
      </c>
      <c r="C46" s="37"/>
      <c r="D46" s="38">
        <v>0.49</v>
      </c>
      <c r="E46" s="39"/>
      <c r="F46" s="39"/>
      <c r="G46" s="39">
        <v>32.85</v>
      </c>
      <c r="H46" s="39"/>
      <c r="I46" s="39"/>
      <c r="J46" s="39"/>
      <c r="K46" s="38">
        <v>0.49</v>
      </c>
      <c r="L46" s="39">
        <v>925.2</v>
      </c>
      <c r="M46" s="39"/>
      <c r="N46" s="39"/>
      <c r="O46" s="28"/>
    </row>
    <row r="47" spans="1:15" s="2" customFormat="1" ht="14.25" x14ac:dyDescent="0.2">
      <c r="A47" s="35" t="s">
        <v>45</v>
      </c>
      <c r="B47" s="36" t="s">
        <v>48</v>
      </c>
      <c r="C47" s="37"/>
      <c r="D47" s="39"/>
      <c r="E47" s="39"/>
      <c r="F47" s="39"/>
      <c r="G47" s="39">
        <v>160.97</v>
      </c>
      <c r="H47" s="39"/>
      <c r="I47" s="39"/>
      <c r="J47" s="39"/>
      <c r="K47" s="39"/>
      <c r="L47" s="39">
        <v>4491.51</v>
      </c>
      <c r="M47" s="39"/>
      <c r="N47" s="39"/>
      <c r="O47" s="28"/>
    </row>
    <row r="48" spans="1:15" s="2" customFormat="1" ht="71.25" x14ac:dyDescent="0.2">
      <c r="A48" s="30">
        <v>6</v>
      </c>
      <c r="B48" s="31" t="s">
        <v>67</v>
      </c>
      <c r="C48" s="32">
        <v>0.01</v>
      </c>
      <c r="D48" s="33">
        <v>1362.87</v>
      </c>
      <c r="E48" s="33">
        <v>1243.46</v>
      </c>
      <c r="F48" s="34" t="s">
        <v>68</v>
      </c>
      <c r="G48" s="33">
        <v>13.62</v>
      </c>
      <c r="H48" s="33">
        <v>12.43</v>
      </c>
      <c r="I48" s="34" t="s">
        <v>69</v>
      </c>
      <c r="J48" s="34" t="s">
        <v>42</v>
      </c>
      <c r="K48" s="34" t="s">
        <v>43</v>
      </c>
      <c r="L48" s="33">
        <v>363.57</v>
      </c>
      <c r="M48" s="33">
        <v>350.16</v>
      </c>
      <c r="N48" s="34" t="s">
        <v>70</v>
      </c>
    </row>
    <row r="49" spans="1:15" s="2" customFormat="1" ht="14.25" x14ac:dyDescent="0.2">
      <c r="A49" s="35" t="s">
        <v>45</v>
      </c>
      <c r="B49" s="36" t="s">
        <v>71</v>
      </c>
      <c r="C49" s="37"/>
      <c r="D49" s="38">
        <v>0.87</v>
      </c>
      <c r="E49" s="39"/>
      <c r="F49" s="39"/>
      <c r="G49" s="39">
        <v>11.27</v>
      </c>
      <c r="H49" s="39"/>
      <c r="I49" s="39"/>
      <c r="J49" s="39"/>
      <c r="K49" s="38">
        <v>0.87</v>
      </c>
      <c r="L49" s="39">
        <v>317.27</v>
      </c>
      <c r="M49" s="39"/>
      <c r="N49" s="39"/>
      <c r="O49" s="28"/>
    </row>
    <row r="50" spans="1:15" s="2" customFormat="1" ht="14.25" x14ac:dyDescent="0.2">
      <c r="A50" s="35" t="s">
        <v>45</v>
      </c>
      <c r="B50" s="36" t="s">
        <v>72</v>
      </c>
      <c r="C50" s="37"/>
      <c r="D50" s="38">
        <v>0.44</v>
      </c>
      <c r="E50" s="39"/>
      <c r="F50" s="39"/>
      <c r="G50" s="39">
        <v>5.7</v>
      </c>
      <c r="H50" s="39"/>
      <c r="I50" s="39"/>
      <c r="J50" s="39"/>
      <c r="K50" s="38">
        <v>0.44</v>
      </c>
      <c r="L50" s="39">
        <v>160.46</v>
      </c>
      <c r="M50" s="39"/>
      <c r="N50" s="39"/>
      <c r="O50" s="28"/>
    </row>
    <row r="51" spans="1:15" s="2" customFormat="1" ht="14.25" x14ac:dyDescent="0.2">
      <c r="A51" s="35" t="s">
        <v>45</v>
      </c>
      <c r="B51" s="36" t="s">
        <v>48</v>
      </c>
      <c r="C51" s="37"/>
      <c r="D51" s="39"/>
      <c r="E51" s="39"/>
      <c r="F51" s="39"/>
      <c r="G51" s="39">
        <v>30.59</v>
      </c>
      <c r="H51" s="39"/>
      <c r="I51" s="39"/>
      <c r="J51" s="39"/>
      <c r="K51" s="39"/>
      <c r="L51" s="39">
        <v>841.3</v>
      </c>
      <c r="M51" s="39"/>
      <c r="N51" s="39"/>
      <c r="O51" s="28"/>
    </row>
    <row r="52" spans="1:15" s="2" customFormat="1" ht="99.75" x14ac:dyDescent="0.2">
      <c r="A52" s="30">
        <v>7</v>
      </c>
      <c r="B52" s="31" t="s">
        <v>73</v>
      </c>
      <c r="C52" s="32">
        <v>5</v>
      </c>
      <c r="D52" s="33">
        <v>42.98</v>
      </c>
      <c r="E52" s="33"/>
      <c r="F52" s="33">
        <v>42.98</v>
      </c>
      <c r="G52" s="33">
        <v>214.9</v>
      </c>
      <c r="H52" s="33"/>
      <c r="I52" s="33">
        <v>214.9</v>
      </c>
      <c r="J52" s="34" t="s">
        <v>42</v>
      </c>
      <c r="K52" s="34" t="s">
        <v>43</v>
      </c>
      <c r="L52" s="33">
        <v>2413.33</v>
      </c>
      <c r="M52" s="33"/>
      <c r="N52" s="33">
        <v>2413.33</v>
      </c>
    </row>
    <row r="53" spans="1:15" s="2" customFormat="1" ht="14.25" x14ac:dyDescent="0.2">
      <c r="A53" s="35" t="s">
        <v>45</v>
      </c>
      <c r="B53" s="36" t="s">
        <v>48</v>
      </c>
      <c r="C53" s="37"/>
      <c r="D53" s="39"/>
      <c r="E53" s="39"/>
      <c r="F53" s="39"/>
      <c r="G53" s="39">
        <v>214.9</v>
      </c>
      <c r="H53" s="39"/>
      <c r="I53" s="39"/>
      <c r="J53" s="39"/>
      <c r="K53" s="39"/>
      <c r="L53" s="39">
        <v>2413.33</v>
      </c>
      <c r="M53" s="39"/>
      <c r="N53" s="39"/>
      <c r="O53" s="28"/>
    </row>
    <row r="54" spans="1:15" s="2" customFormat="1" ht="128.25" x14ac:dyDescent="0.2">
      <c r="A54" s="30">
        <v>8</v>
      </c>
      <c r="B54" s="31" t="s">
        <v>74</v>
      </c>
      <c r="C54" s="32">
        <v>5</v>
      </c>
      <c r="D54" s="33">
        <v>11.42</v>
      </c>
      <c r="E54" s="33"/>
      <c r="F54" s="33">
        <v>11.42</v>
      </c>
      <c r="G54" s="33">
        <v>57.1</v>
      </c>
      <c r="H54" s="33"/>
      <c r="I54" s="33">
        <v>57.1</v>
      </c>
      <c r="J54" s="34" t="s">
        <v>42</v>
      </c>
      <c r="K54" s="34" t="s">
        <v>43</v>
      </c>
      <c r="L54" s="33">
        <v>641.23</v>
      </c>
      <c r="M54" s="33"/>
      <c r="N54" s="33">
        <v>641.23</v>
      </c>
    </row>
    <row r="55" spans="1:15" s="2" customFormat="1" ht="14.25" x14ac:dyDescent="0.2">
      <c r="A55" s="35" t="s">
        <v>45</v>
      </c>
      <c r="B55" s="36" t="s">
        <v>48</v>
      </c>
      <c r="C55" s="37"/>
      <c r="D55" s="39"/>
      <c r="E55" s="39"/>
      <c r="F55" s="39"/>
      <c r="G55" s="39">
        <v>57.1</v>
      </c>
      <c r="H55" s="39"/>
      <c r="I55" s="39"/>
      <c r="J55" s="39"/>
      <c r="K55" s="39"/>
      <c r="L55" s="39">
        <v>641.23</v>
      </c>
      <c r="M55" s="39"/>
      <c r="N55" s="39"/>
      <c r="O55" s="28"/>
    </row>
    <row r="56" spans="1:15" s="2" customFormat="1" ht="19.899999999999999" customHeight="1" x14ac:dyDescent="0.2">
      <c r="A56" s="52" t="s">
        <v>75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1:15" s="2" customFormat="1" ht="85.5" x14ac:dyDescent="0.2">
      <c r="A57" s="30">
        <v>9</v>
      </c>
      <c r="B57" s="31" t="s">
        <v>76</v>
      </c>
      <c r="C57" s="40" t="s">
        <v>77</v>
      </c>
      <c r="D57" s="33">
        <v>6623.23</v>
      </c>
      <c r="E57" s="34" t="s">
        <v>78</v>
      </c>
      <c r="F57" s="34" t="s">
        <v>79</v>
      </c>
      <c r="G57" s="33">
        <v>668.96</v>
      </c>
      <c r="H57" s="34" t="s">
        <v>80</v>
      </c>
      <c r="I57" s="34" t="s">
        <v>81</v>
      </c>
      <c r="J57" s="34" t="s">
        <v>42</v>
      </c>
      <c r="K57" s="34" t="s">
        <v>43</v>
      </c>
      <c r="L57" s="33">
        <v>6955.14</v>
      </c>
      <c r="M57" s="34" t="s">
        <v>82</v>
      </c>
      <c r="N57" s="34" t="s">
        <v>83</v>
      </c>
    </row>
    <row r="58" spans="1:15" s="2" customFormat="1" ht="14.25" x14ac:dyDescent="0.2">
      <c r="A58" s="35" t="s">
        <v>45</v>
      </c>
      <c r="B58" s="36" t="s">
        <v>84</v>
      </c>
      <c r="C58" s="37"/>
      <c r="D58" s="38">
        <v>1</v>
      </c>
      <c r="E58" s="39"/>
      <c r="F58" s="39"/>
      <c r="G58" s="39">
        <v>103.68</v>
      </c>
      <c r="H58" s="39"/>
      <c r="I58" s="39"/>
      <c r="J58" s="39"/>
      <c r="K58" s="38">
        <v>1</v>
      </c>
      <c r="L58" s="39">
        <v>2919.56</v>
      </c>
      <c r="M58" s="39"/>
      <c r="N58" s="39"/>
      <c r="O58" s="28"/>
    </row>
    <row r="59" spans="1:15" s="2" customFormat="1" ht="14.25" x14ac:dyDescent="0.2">
      <c r="A59" s="35" t="s">
        <v>45</v>
      </c>
      <c r="B59" s="36" t="s">
        <v>85</v>
      </c>
      <c r="C59" s="37"/>
      <c r="D59" s="38">
        <v>0.49</v>
      </c>
      <c r="E59" s="39"/>
      <c r="F59" s="39"/>
      <c r="G59" s="39">
        <v>50.8</v>
      </c>
      <c r="H59" s="39"/>
      <c r="I59" s="39"/>
      <c r="J59" s="39"/>
      <c r="K59" s="38">
        <v>0.49</v>
      </c>
      <c r="L59" s="39">
        <v>1430.58</v>
      </c>
      <c r="M59" s="39"/>
      <c r="N59" s="39"/>
      <c r="O59" s="28"/>
    </row>
    <row r="60" spans="1:15" s="2" customFormat="1" ht="14.25" x14ac:dyDescent="0.2">
      <c r="A60" s="35" t="s">
        <v>45</v>
      </c>
      <c r="B60" s="36" t="s">
        <v>48</v>
      </c>
      <c r="C60" s="37"/>
      <c r="D60" s="39"/>
      <c r="E60" s="39"/>
      <c r="F60" s="39"/>
      <c r="G60" s="39">
        <v>823.44</v>
      </c>
      <c r="H60" s="39"/>
      <c r="I60" s="39"/>
      <c r="J60" s="39"/>
      <c r="K60" s="39"/>
      <c r="L60" s="39">
        <v>11305.28</v>
      </c>
      <c r="M60" s="39"/>
      <c r="N60" s="39"/>
      <c r="O60" s="28"/>
    </row>
    <row r="61" spans="1:15" s="2" customFormat="1" ht="19.899999999999999" customHeight="1" x14ac:dyDescent="0.2">
      <c r="A61" s="52" t="s">
        <v>86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5" s="2" customFormat="1" ht="114" x14ac:dyDescent="0.2">
      <c r="A62" s="30">
        <v>10</v>
      </c>
      <c r="B62" s="31" t="s">
        <v>87</v>
      </c>
      <c r="C62" s="40" t="s">
        <v>88</v>
      </c>
      <c r="D62" s="33">
        <v>1918.77</v>
      </c>
      <c r="E62" s="34" t="s">
        <v>89</v>
      </c>
      <c r="F62" s="34" t="s">
        <v>90</v>
      </c>
      <c r="G62" s="33">
        <v>278.22000000000003</v>
      </c>
      <c r="H62" s="34" t="s">
        <v>91</v>
      </c>
      <c r="I62" s="34" t="s">
        <v>92</v>
      </c>
      <c r="J62" s="34" t="s">
        <v>42</v>
      </c>
      <c r="K62" s="34" t="s">
        <v>43</v>
      </c>
      <c r="L62" s="33">
        <v>4161.63</v>
      </c>
      <c r="M62" s="34" t="s">
        <v>93</v>
      </c>
      <c r="N62" s="34" t="s">
        <v>94</v>
      </c>
    </row>
    <row r="63" spans="1:15" s="2" customFormat="1" ht="14.25" x14ac:dyDescent="0.2">
      <c r="A63" s="35" t="s">
        <v>45</v>
      </c>
      <c r="B63" s="36" t="s">
        <v>95</v>
      </c>
      <c r="C63" s="37"/>
      <c r="D63" s="38">
        <v>1</v>
      </c>
      <c r="E63" s="39"/>
      <c r="F63" s="39"/>
      <c r="G63" s="39">
        <v>108.58</v>
      </c>
      <c r="H63" s="39"/>
      <c r="I63" s="39"/>
      <c r="J63" s="39"/>
      <c r="K63" s="38">
        <v>1</v>
      </c>
      <c r="L63" s="39">
        <v>3057.58</v>
      </c>
      <c r="M63" s="39"/>
      <c r="N63" s="39"/>
      <c r="O63" s="28"/>
    </row>
    <row r="64" spans="1:15" s="2" customFormat="1" ht="14.25" x14ac:dyDescent="0.2">
      <c r="A64" s="35" t="s">
        <v>45</v>
      </c>
      <c r="B64" s="36" t="s">
        <v>96</v>
      </c>
      <c r="C64" s="37"/>
      <c r="D64" s="38">
        <v>0.49</v>
      </c>
      <c r="E64" s="39"/>
      <c r="F64" s="39"/>
      <c r="G64" s="39">
        <v>53.2</v>
      </c>
      <c r="H64" s="39"/>
      <c r="I64" s="39"/>
      <c r="J64" s="39"/>
      <c r="K64" s="38">
        <v>0.49</v>
      </c>
      <c r="L64" s="39">
        <v>1498.21</v>
      </c>
      <c r="M64" s="39"/>
      <c r="N64" s="39"/>
      <c r="O64" s="28"/>
    </row>
    <row r="65" spans="1:15" s="2" customFormat="1" ht="14.25" x14ac:dyDescent="0.2">
      <c r="A65" s="35" t="s">
        <v>45</v>
      </c>
      <c r="B65" s="36" t="s">
        <v>48</v>
      </c>
      <c r="C65" s="37"/>
      <c r="D65" s="39"/>
      <c r="E65" s="39"/>
      <c r="F65" s="39"/>
      <c r="G65" s="39">
        <v>440</v>
      </c>
      <c r="H65" s="39"/>
      <c r="I65" s="39"/>
      <c r="J65" s="39"/>
      <c r="K65" s="39"/>
      <c r="L65" s="39">
        <v>8717.42</v>
      </c>
      <c r="M65" s="39"/>
      <c r="N65" s="39"/>
      <c r="O65" s="28"/>
    </row>
    <row r="66" spans="1:15" s="2" customFormat="1" ht="99.75" x14ac:dyDescent="0.2">
      <c r="A66" s="30">
        <v>11</v>
      </c>
      <c r="B66" s="31" t="s">
        <v>97</v>
      </c>
      <c r="C66" s="40" t="s">
        <v>98</v>
      </c>
      <c r="D66" s="33">
        <v>1540.7</v>
      </c>
      <c r="E66" s="34" t="s">
        <v>99</v>
      </c>
      <c r="F66" s="34" t="s">
        <v>100</v>
      </c>
      <c r="G66" s="33">
        <v>252.68</v>
      </c>
      <c r="H66" s="34" t="s">
        <v>101</v>
      </c>
      <c r="I66" s="34" t="s">
        <v>102</v>
      </c>
      <c r="J66" s="34" t="s">
        <v>42</v>
      </c>
      <c r="K66" s="34" t="s">
        <v>43</v>
      </c>
      <c r="L66" s="33">
        <v>3894.05</v>
      </c>
      <c r="M66" s="34" t="s">
        <v>103</v>
      </c>
      <c r="N66" s="34" t="s">
        <v>104</v>
      </c>
    </row>
    <row r="67" spans="1:15" s="2" customFormat="1" ht="14.25" x14ac:dyDescent="0.2">
      <c r="A67" s="35" t="s">
        <v>45</v>
      </c>
      <c r="B67" s="36" t="s">
        <v>105</v>
      </c>
      <c r="C67" s="37"/>
      <c r="D67" s="38">
        <v>1</v>
      </c>
      <c r="E67" s="39"/>
      <c r="F67" s="39"/>
      <c r="G67" s="39">
        <v>104.93</v>
      </c>
      <c r="H67" s="39"/>
      <c r="I67" s="39"/>
      <c r="J67" s="39"/>
      <c r="K67" s="38">
        <v>1</v>
      </c>
      <c r="L67" s="39">
        <v>2954.75</v>
      </c>
      <c r="M67" s="39"/>
      <c r="N67" s="39"/>
      <c r="O67" s="28"/>
    </row>
    <row r="68" spans="1:15" s="2" customFormat="1" ht="14.25" x14ac:dyDescent="0.2">
      <c r="A68" s="35" t="s">
        <v>45</v>
      </c>
      <c r="B68" s="36" t="s">
        <v>106</v>
      </c>
      <c r="C68" s="37"/>
      <c r="D68" s="38">
        <v>0.49</v>
      </c>
      <c r="E68" s="39"/>
      <c r="F68" s="39"/>
      <c r="G68" s="39">
        <v>51.42</v>
      </c>
      <c r="H68" s="39"/>
      <c r="I68" s="39"/>
      <c r="J68" s="39"/>
      <c r="K68" s="38">
        <v>0.49</v>
      </c>
      <c r="L68" s="39">
        <v>1447.83</v>
      </c>
      <c r="M68" s="39"/>
      <c r="N68" s="39"/>
      <c r="O68" s="28"/>
    </row>
    <row r="69" spans="1:15" s="2" customFormat="1" ht="14.25" x14ac:dyDescent="0.2">
      <c r="A69" s="35" t="s">
        <v>45</v>
      </c>
      <c r="B69" s="36" t="s">
        <v>48</v>
      </c>
      <c r="C69" s="37"/>
      <c r="D69" s="39"/>
      <c r="E69" s="39"/>
      <c r="F69" s="39"/>
      <c r="G69" s="39">
        <v>409.03</v>
      </c>
      <c r="H69" s="39"/>
      <c r="I69" s="39"/>
      <c r="J69" s="39"/>
      <c r="K69" s="39"/>
      <c r="L69" s="39">
        <v>8296.6299999999992</v>
      </c>
      <c r="M69" s="39"/>
      <c r="N69" s="39"/>
      <c r="O69" s="28"/>
    </row>
    <row r="70" spans="1:15" s="2" customFormat="1" ht="114" x14ac:dyDescent="0.2">
      <c r="A70" s="30">
        <v>12</v>
      </c>
      <c r="B70" s="31" t="s">
        <v>107</v>
      </c>
      <c r="C70" s="40" t="s">
        <v>88</v>
      </c>
      <c r="D70" s="33">
        <v>295.41000000000003</v>
      </c>
      <c r="E70" s="34" t="s">
        <v>108</v>
      </c>
      <c r="F70" s="34" t="s">
        <v>109</v>
      </c>
      <c r="G70" s="33">
        <v>42.84</v>
      </c>
      <c r="H70" s="34" t="s">
        <v>110</v>
      </c>
      <c r="I70" s="34" t="s">
        <v>111</v>
      </c>
      <c r="J70" s="34" t="s">
        <v>42</v>
      </c>
      <c r="K70" s="34" t="s">
        <v>43</v>
      </c>
      <c r="L70" s="33">
        <v>1160.6300000000001</v>
      </c>
      <c r="M70" s="34" t="s">
        <v>112</v>
      </c>
      <c r="N70" s="34" t="s">
        <v>113</v>
      </c>
    </row>
    <row r="71" spans="1:15" s="2" customFormat="1" ht="14.25" x14ac:dyDescent="0.2">
      <c r="A71" s="35" t="s">
        <v>45</v>
      </c>
      <c r="B71" s="36" t="s">
        <v>114</v>
      </c>
      <c r="C71" s="37"/>
      <c r="D71" s="38">
        <v>1</v>
      </c>
      <c r="E71" s="39"/>
      <c r="F71" s="39"/>
      <c r="G71" s="39">
        <v>41.65</v>
      </c>
      <c r="H71" s="39"/>
      <c r="I71" s="39"/>
      <c r="J71" s="39"/>
      <c r="K71" s="38">
        <v>1</v>
      </c>
      <c r="L71" s="39">
        <v>1172.78</v>
      </c>
      <c r="M71" s="39"/>
      <c r="N71" s="39"/>
      <c r="O71" s="28"/>
    </row>
    <row r="72" spans="1:15" s="2" customFormat="1" ht="14.25" x14ac:dyDescent="0.2">
      <c r="A72" s="35" t="s">
        <v>45</v>
      </c>
      <c r="B72" s="36" t="s">
        <v>115</v>
      </c>
      <c r="C72" s="37"/>
      <c r="D72" s="38">
        <v>0.49</v>
      </c>
      <c r="E72" s="39"/>
      <c r="F72" s="39"/>
      <c r="G72" s="39">
        <v>20.41</v>
      </c>
      <c r="H72" s="39"/>
      <c r="I72" s="39"/>
      <c r="J72" s="39"/>
      <c r="K72" s="38">
        <v>0.49</v>
      </c>
      <c r="L72" s="39">
        <v>574.66</v>
      </c>
      <c r="M72" s="39"/>
      <c r="N72" s="39"/>
      <c r="O72" s="28"/>
    </row>
    <row r="73" spans="1:15" s="2" customFormat="1" ht="14.25" x14ac:dyDescent="0.2">
      <c r="A73" s="35" t="s">
        <v>45</v>
      </c>
      <c r="B73" s="36" t="s">
        <v>48</v>
      </c>
      <c r="C73" s="37"/>
      <c r="D73" s="39"/>
      <c r="E73" s="39"/>
      <c r="F73" s="39"/>
      <c r="G73" s="39">
        <v>104.9</v>
      </c>
      <c r="H73" s="39"/>
      <c r="I73" s="39"/>
      <c r="J73" s="39"/>
      <c r="K73" s="39"/>
      <c r="L73" s="39">
        <v>2908.07</v>
      </c>
      <c r="M73" s="39"/>
      <c r="N73" s="39"/>
      <c r="O73" s="28"/>
    </row>
    <row r="74" spans="1:15" s="2" customFormat="1" ht="128.25" x14ac:dyDescent="0.2">
      <c r="A74" s="30">
        <v>13</v>
      </c>
      <c r="B74" s="31" t="s">
        <v>116</v>
      </c>
      <c r="C74" s="32">
        <v>123.25</v>
      </c>
      <c r="D74" s="33">
        <v>7.46</v>
      </c>
      <c r="E74" s="34" t="s">
        <v>117</v>
      </c>
      <c r="F74" s="33"/>
      <c r="G74" s="33">
        <v>919.45</v>
      </c>
      <c r="H74" s="34" t="s">
        <v>118</v>
      </c>
      <c r="I74" s="33"/>
      <c r="J74" s="34" t="s">
        <v>42</v>
      </c>
      <c r="K74" s="34" t="s">
        <v>43</v>
      </c>
      <c r="L74" s="33">
        <v>6564.84</v>
      </c>
      <c r="M74" s="34" t="s">
        <v>119</v>
      </c>
      <c r="N74" s="33"/>
    </row>
    <row r="75" spans="1:15" s="2" customFormat="1" ht="85.5" x14ac:dyDescent="0.2">
      <c r="A75" s="30">
        <v>14</v>
      </c>
      <c r="B75" s="31" t="s">
        <v>120</v>
      </c>
      <c r="C75" s="40" t="s">
        <v>121</v>
      </c>
      <c r="D75" s="33">
        <v>15.25</v>
      </c>
      <c r="E75" s="34" t="s">
        <v>122</v>
      </c>
      <c r="F75" s="33"/>
      <c r="G75" s="33">
        <v>44.23</v>
      </c>
      <c r="H75" s="34" t="s">
        <v>123</v>
      </c>
      <c r="I75" s="33"/>
      <c r="J75" s="34" t="s">
        <v>42</v>
      </c>
      <c r="K75" s="34" t="s">
        <v>43</v>
      </c>
      <c r="L75" s="33">
        <v>315.77</v>
      </c>
      <c r="M75" s="34" t="s">
        <v>124</v>
      </c>
      <c r="N75" s="33"/>
    </row>
    <row r="76" spans="1:15" s="2" customFormat="1" ht="114" x14ac:dyDescent="0.2">
      <c r="A76" s="30">
        <v>15</v>
      </c>
      <c r="B76" s="31" t="s">
        <v>125</v>
      </c>
      <c r="C76" s="40" t="s">
        <v>88</v>
      </c>
      <c r="D76" s="33">
        <v>296.87</v>
      </c>
      <c r="E76" s="34" t="s">
        <v>126</v>
      </c>
      <c r="F76" s="34" t="s">
        <v>127</v>
      </c>
      <c r="G76" s="33">
        <v>43.05</v>
      </c>
      <c r="H76" s="34" t="s">
        <v>128</v>
      </c>
      <c r="I76" s="34" t="s">
        <v>129</v>
      </c>
      <c r="J76" s="34" t="s">
        <v>42</v>
      </c>
      <c r="K76" s="34" t="s">
        <v>43</v>
      </c>
      <c r="L76" s="33">
        <v>942.98</v>
      </c>
      <c r="M76" s="34" t="s">
        <v>130</v>
      </c>
      <c r="N76" s="34" t="s">
        <v>131</v>
      </c>
    </row>
    <row r="77" spans="1:15" s="2" customFormat="1" ht="14.25" x14ac:dyDescent="0.2">
      <c r="A77" s="35" t="s">
        <v>45</v>
      </c>
      <c r="B77" s="36" t="s">
        <v>132</v>
      </c>
      <c r="C77" s="37"/>
      <c r="D77" s="38">
        <v>1</v>
      </c>
      <c r="E77" s="39"/>
      <c r="F77" s="39"/>
      <c r="G77" s="39">
        <v>30.24</v>
      </c>
      <c r="H77" s="39"/>
      <c r="I77" s="39"/>
      <c r="J77" s="39"/>
      <c r="K77" s="38">
        <v>1</v>
      </c>
      <c r="L77" s="39">
        <v>851.39</v>
      </c>
      <c r="M77" s="39"/>
      <c r="N77" s="39"/>
      <c r="O77" s="28"/>
    </row>
    <row r="78" spans="1:15" s="2" customFormat="1" ht="14.25" x14ac:dyDescent="0.2">
      <c r="A78" s="35" t="s">
        <v>45</v>
      </c>
      <c r="B78" s="36" t="s">
        <v>133</v>
      </c>
      <c r="C78" s="37"/>
      <c r="D78" s="38">
        <v>0.49</v>
      </c>
      <c r="E78" s="39"/>
      <c r="F78" s="39"/>
      <c r="G78" s="39">
        <v>14.82</v>
      </c>
      <c r="H78" s="39"/>
      <c r="I78" s="39"/>
      <c r="J78" s="39"/>
      <c r="K78" s="38">
        <v>0.49</v>
      </c>
      <c r="L78" s="39">
        <v>417.18</v>
      </c>
      <c r="M78" s="39"/>
      <c r="N78" s="39"/>
      <c r="O78" s="28"/>
    </row>
    <row r="79" spans="1:15" s="2" customFormat="1" ht="14.25" x14ac:dyDescent="0.2">
      <c r="A79" s="35" t="s">
        <v>45</v>
      </c>
      <c r="B79" s="36" t="s">
        <v>48</v>
      </c>
      <c r="C79" s="37"/>
      <c r="D79" s="39"/>
      <c r="E79" s="39"/>
      <c r="F79" s="39"/>
      <c r="G79" s="39">
        <v>88.11</v>
      </c>
      <c r="H79" s="39"/>
      <c r="I79" s="39"/>
      <c r="J79" s="39"/>
      <c r="K79" s="39"/>
      <c r="L79" s="39">
        <v>2211.5500000000002</v>
      </c>
      <c r="M79" s="39"/>
      <c r="N79" s="39"/>
      <c r="O79" s="28"/>
    </row>
    <row r="80" spans="1:15" s="2" customFormat="1" ht="85.5" x14ac:dyDescent="0.2">
      <c r="A80" s="30">
        <v>16</v>
      </c>
      <c r="B80" s="31" t="s">
        <v>134</v>
      </c>
      <c r="C80" s="32">
        <v>9.1350000000000008E-3</v>
      </c>
      <c r="D80" s="33">
        <v>15481</v>
      </c>
      <c r="E80" s="34" t="s">
        <v>135</v>
      </c>
      <c r="F80" s="33"/>
      <c r="G80" s="33">
        <v>141.41999999999999</v>
      </c>
      <c r="H80" s="34" t="s">
        <v>136</v>
      </c>
      <c r="I80" s="33"/>
      <c r="J80" s="34" t="s">
        <v>42</v>
      </c>
      <c r="K80" s="34" t="s">
        <v>43</v>
      </c>
      <c r="L80" s="33">
        <v>1009.73</v>
      </c>
      <c r="M80" s="34" t="s">
        <v>137</v>
      </c>
      <c r="N80" s="33"/>
    </row>
    <row r="81" spans="1:15" s="2" customFormat="1" ht="142.5" x14ac:dyDescent="0.2">
      <c r="A81" s="30">
        <v>17</v>
      </c>
      <c r="B81" s="31" t="s">
        <v>138</v>
      </c>
      <c r="C81" s="40" t="s">
        <v>98</v>
      </c>
      <c r="D81" s="33">
        <v>1090.96</v>
      </c>
      <c r="E81" s="34" t="s">
        <v>139</v>
      </c>
      <c r="F81" s="34" t="s">
        <v>140</v>
      </c>
      <c r="G81" s="33">
        <v>178.92</v>
      </c>
      <c r="H81" s="34" t="s">
        <v>141</v>
      </c>
      <c r="I81" s="34" t="s">
        <v>142</v>
      </c>
      <c r="J81" s="34" t="s">
        <v>42</v>
      </c>
      <c r="K81" s="34" t="s">
        <v>43</v>
      </c>
      <c r="L81" s="33">
        <v>4946.29</v>
      </c>
      <c r="M81" s="34" t="s">
        <v>143</v>
      </c>
      <c r="N81" s="34" t="s">
        <v>144</v>
      </c>
    </row>
    <row r="82" spans="1:15" s="2" customFormat="1" ht="14.25" x14ac:dyDescent="0.2">
      <c r="A82" s="35" t="s">
        <v>45</v>
      </c>
      <c r="B82" s="36" t="s">
        <v>145</v>
      </c>
      <c r="C82" s="37"/>
      <c r="D82" s="38">
        <v>1</v>
      </c>
      <c r="E82" s="39"/>
      <c r="F82" s="39"/>
      <c r="G82" s="39">
        <v>176.4</v>
      </c>
      <c r="H82" s="39"/>
      <c r="I82" s="39"/>
      <c r="J82" s="39"/>
      <c r="K82" s="38">
        <v>1</v>
      </c>
      <c r="L82" s="39">
        <v>4967.47</v>
      </c>
      <c r="M82" s="39"/>
      <c r="N82" s="39"/>
      <c r="O82" s="28"/>
    </row>
    <row r="83" spans="1:15" s="2" customFormat="1" ht="14.25" x14ac:dyDescent="0.2">
      <c r="A83" s="35" t="s">
        <v>45</v>
      </c>
      <c r="B83" s="36" t="s">
        <v>146</v>
      </c>
      <c r="C83" s="37"/>
      <c r="D83" s="38">
        <v>0.49</v>
      </c>
      <c r="E83" s="39"/>
      <c r="F83" s="39"/>
      <c r="G83" s="39">
        <v>86.44</v>
      </c>
      <c r="H83" s="39"/>
      <c r="I83" s="39"/>
      <c r="J83" s="39"/>
      <c r="K83" s="38">
        <v>0.49</v>
      </c>
      <c r="L83" s="39">
        <v>2434.06</v>
      </c>
      <c r="M83" s="39"/>
      <c r="N83" s="39"/>
      <c r="O83" s="28"/>
    </row>
    <row r="84" spans="1:15" s="2" customFormat="1" ht="14.25" x14ac:dyDescent="0.2">
      <c r="A84" s="35" t="s">
        <v>45</v>
      </c>
      <c r="B84" s="36" t="s">
        <v>48</v>
      </c>
      <c r="C84" s="37"/>
      <c r="D84" s="39"/>
      <c r="E84" s="39"/>
      <c r="F84" s="39"/>
      <c r="G84" s="39">
        <v>441.76</v>
      </c>
      <c r="H84" s="39"/>
      <c r="I84" s="39"/>
      <c r="J84" s="39"/>
      <c r="K84" s="39"/>
      <c r="L84" s="39">
        <v>12347.82</v>
      </c>
      <c r="M84" s="39"/>
      <c r="N84" s="39"/>
      <c r="O84" s="28"/>
    </row>
    <row r="85" spans="1:15" s="2" customFormat="1" ht="99.75" x14ac:dyDescent="0.2">
      <c r="A85" s="30">
        <v>18</v>
      </c>
      <c r="B85" s="31" t="s">
        <v>147</v>
      </c>
      <c r="C85" s="32">
        <v>16.399999999999999</v>
      </c>
      <c r="D85" s="33">
        <v>108.12</v>
      </c>
      <c r="E85" s="34" t="s">
        <v>148</v>
      </c>
      <c r="F85" s="33"/>
      <c r="G85" s="33">
        <v>1773.17</v>
      </c>
      <c r="H85" s="34" t="s">
        <v>149</v>
      </c>
      <c r="I85" s="33"/>
      <c r="J85" s="34" t="s">
        <v>42</v>
      </c>
      <c r="K85" s="34" t="s">
        <v>43</v>
      </c>
      <c r="L85" s="33">
        <v>12660.42</v>
      </c>
      <c r="M85" s="34" t="s">
        <v>150</v>
      </c>
      <c r="N85" s="33"/>
    </row>
    <row r="86" spans="1:15" s="2" customFormat="1" ht="71.25" x14ac:dyDescent="0.2">
      <c r="A86" s="30">
        <v>19</v>
      </c>
      <c r="B86" s="31" t="s">
        <v>151</v>
      </c>
      <c r="C86" s="32">
        <v>6.1499999999999999E-2</v>
      </c>
      <c r="D86" s="33">
        <v>3019.22</v>
      </c>
      <c r="E86" s="34" t="s">
        <v>152</v>
      </c>
      <c r="F86" s="33"/>
      <c r="G86" s="33">
        <v>185.68</v>
      </c>
      <c r="H86" s="34" t="s">
        <v>153</v>
      </c>
      <c r="I86" s="33"/>
      <c r="J86" s="34" t="s">
        <v>42</v>
      </c>
      <c r="K86" s="34" t="s">
        <v>43</v>
      </c>
      <c r="L86" s="33">
        <v>1325.77</v>
      </c>
      <c r="M86" s="34" t="s">
        <v>154</v>
      </c>
      <c r="N86" s="33"/>
    </row>
    <row r="87" spans="1:15" s="2" customFormat="1" ht="99.75" x14ac:dyDescent="0.2">
      <c r="A87" s="30">
        <v>20</v>
      </c>
      <c r="B87" s="31" t="s">
        <v>155</v>
      </c>
      <c r="C87" s="32">
        <v>8.2000000000000007E-3</v>
      </c>
      <c r="D87" s="33">
        <v>6513</v>
      </c>
      <c r="E87" s="34" t="s">
        <v>156</v>
      </c>
      <c r="F87" s="33"/>
      <c r="G87" s="33">
        <v>53.41</v>
      </c>
      <c r="H87" s="34" t="s">
        <v>157</v>
      </c>
      <c r="I87" s="33"/>
      <c r="J87" s="34" t="s">
        <v>42</v>
      </c>
      <c r="K87" s="34" t="s">
        <v>43</v>
      </c>
      <c r="L87" s="33">
        <v>381.32</v>
      </c>
      <c r="M87" s="34" t="s">
        <v>158</v>
      </c>
      <c r="N87" s="33"/>
    </row>
    <row r="88" spans="1:15" s="2" customFormat="1" ht="19.899999999999999" customHeight="1" x14ac:dyDescent="0.2">
      <c r="A88" s="52" t="s">
        <v>159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1:15" s="2" customFormat="1" ht="71.25" x14ac:dyDescent="0.2">
      <c r="A89" s="30">
        <v>21</v>
      </c>
      <c r="B89" s="31" t="s">
        <v>160</v>
      </c>
      <c r="C89" s="32">
        <v>1.6</v>
      </c>
      <c r="D89" s="33">
        <v>79.09</v>
      </c>
      <c r="E89" s="34" t="s">
        <v>161</v>
      </c>
      <c r="F89" s="34" t="s">
        <v>162</v>
      </c>
      <c r="G89" s="33">
        <v>126.55</v>
      </c>
      <c r="H89" s="34" t="s">
        <v>163</v>
      </c>
      <c r="I89" s="34" t="s">
        <v>164</v>
      </c>
      <c r="J89" s="34" t="s">
        <v>42</v>
      </c>
      <c r="K89" s="34" t="s">
        <v>43</v>
      </c>
      <c r="L89" s="33">
        <v>2196.37</v>
      </c>
      <c r="M89" s="34" t="s">
        <v>165</v>
      </c>
      <c r="N89" s="34" t="s">
        <v>166</v>
      </c>
    </row>
    <row r="90" spans="1:15" s="2" customFormat="1" ht="14.25" x14ac:dyDescent="0.2">
      <c r="A90" s="35" t="s">
        <v>45</v>
      </c>
      <c r="B90" s="36" t="s">
        <v>167</v>
      </c>
      <c r="C90" s="37"/>
      <c r="D90" s="38">
        <v>1.1200000000000001</v>
      </c>
      <c r="E90" s="39"/>
      <c r="F90" s="39"/>
      <c r="G90" s="39">
        <v>61.38</v>
      </c>
      <c r="H90" s="39"/>
      <c r="I90" s="39"/>
      <c r="J90" s="39"/>
      <c r="K90" s="38">
        <v>1.1200000000000001</v>
      </c>
      <c r="L90" s="39">
        <v>1728.35</v>
      </c>
      <c r="M90" s="39"/>
      <c r="N90" s="39"/>
      <c r="O90" s="28"/>
    </row>
    <row r="91" spans="1:15" s="2" customFormat="1" ht="14.25" x14ac:dyDescent="0.2">
      <c r="A91" s="35" t="s">
        <v>45</v>
      </c>
      <c r="B91" s="36" t="s">
        <v>168</v>
      </c>
      <c r="C91" s="37"/>
      <c r="D91" s="38">
        <v>0.65</v>
      </c>
      <c r="E91" s="39"/>
      <c r="F91" s="39"/>
      <c r="G91" s="39">
        <v>35.619999999999997</v>
      </c>
      <c r="H91" s="39"/>
      <c r="I91" s="39"/>
      <c r="J91" s="39"/>
      <c r="K91" s="38">
        <v>0.65</v>
      </c>
      <c r="L91" s="39">
        <v>1003.06</v>
      </c>
      <c r="M91" s="39"/>
      <c r="N91" s="39"/>
      <c r="O91" s="28"/>
    </row>
    <row r="92" spans="1:15" s="2" customFormat="1" ht="14.25" x14ac:dyDescent="0.2">
      <c r="A92" s="35" t="s">
        <v>45</v>
      </c>
      <c r="B92" s="36" t="s">
        <v>48</v>
      </c>
      <c r="C92" s="37"/>
      <c r="D92" s="39"/>
      <c r="E92" s="39"/>
      <c r="F92" s="39"/>
      <c r="G92" s="39">
        <v>223.55</v>
      </c>
      <c r="H92" s="39"/>
      <c r="I92" s="39"/>
      <c r="J92" s="39"/>
      <c r="K92" s="39"/>
      <c r="L92" s="39">
        <v>4927.78</v>
      </c>
      <c r="M92" s="39"/>
      <c r="N92" s="39"/>
      <c r="O92" s="28"/>
    </row>
    <row r="93" spans="1:15" s="2" customFormat="1" ht="71.25" x14ac:dyDescent="0.2">
      <c r="A93" s="30">
        <v>22</v>
      </c>
      <c r="B93" s="31" t="s">
        <v>169</v>
      </c>
      <c r="C93" s="32">
        <v>2.08</v>
      </c>
      <c r="D93" s="33">
        <v>166.8</v>
      </c>
      <c r="E93" s="34" t="s">
        <v>170</v>
      </c>
      <c r="F93" s="33"/>
      <c r="G93" s="33">
        <v>346.94</v>
      </c>
      <c r="H93" s="34" t="s">
        <v>171</v>
      </c>
      <c r="I93" s="33"/>
      <c r="J93" s="34" t="s">
        <v>42</v>
      </c>
      <c r="K93" s="34" t="s">
        <v>43</v>
      </c>
      <c r="L93" s="33">
        <v>2477.1799999999998</v>
      </c>
      <c r="M93" s="34" t="s">
        <v>172</v>
      </c>
      <c r="N93" s="33"/>
    </row>
    <row r="94" spans="1:15" s="2" customFormat="1" ht="71.25" x14ac:dyDescent="0.2">
      <c r="A94" s="30">
        <v>23</v>
      </c>
      <c r="B94" s="31" t="s">
        <v>173</v>
      </c>
      <c r="C94" s="32">
        <v>0.51</v>
      </c>
      <c r="D94" s="33">
        <v>53.44</v>
      </c>
      <c r="E94" s="34" t="s">
        <v>174</v>
      </c>
      <c r="F94" s="34" t="s">
        <v>175</v>
      </c>
      <c r="G94" s="33">
        <v>27.25</v>
      </c>
      <c r="H94" s="34" t="s">
        <v>176</v>
      </c>
      <c r="I94" s="34" t="s">
        <v>177</v>
      </c>
      <c r="J94" s="34" t="s">
        <v>42</v>
      </c>
      <c r="K94" s="34" t="s">
        <v>43</v>
      </c>
      <c r="L94" s="33">
        <v>528.32000000000005</v>
      </c>
      <c r="M94" s="34" t="s">
        <v>178</v>
      </c>
      <c r="N94" s="34" t="s">
        <v>179</v>
      </c>
    </row>
    <row r="95" spans="1:15" s="2" customFormat="1" ht="14.25" x14ac:dyDescent="0.2">
      <c r="A95" s="35" t="s">
        <v>45</v>
      </c>
      <c r="B95" s="36" t="s">
        <v>180</v>
      </c>
      <c r="C95" s="37"/>
      <c r="D95" s="38">
        <v>1.1200000000000001</v>
      </c>
      <c r="E95" s="39"/>
      <c r="F95" s="39"/>
      <c r="G95" s="39">
        <v>16.48</v>
      </c>
      <c r="H95" s="39"/>
      <c r="I95" s="39"/>
      <c r="J95" s="39"/>
      <c r="K95" s="38">
        <v>1.1200000000000001</v>
      </c>
      <c r="L95" s="39">
        <v>463.89</v>
      </c>
      <c r="M95" s="39"/>
      <c r="N95" s="39"/>
      <c r="O95" s="28"/>
    </row>
    <row r="96" spans="1:15" s="2" customFormat="1" ht="14.25" x14ac:dyDescent="0.2">
      <c r="A96" s="35" t="s">
        <v>45</v>
      </c>
      <c r="B96" s="36" t="s">
        <v>181</v>
      </c>
      <c r="C96" s="37"/>
      <c r="D96" s="38">
        <v>0.65</v>
      </c>
      <c r="E96" s="39"/>
      <c r="F96" s="39"/>
      <c r="G96" s="39">
        <v>9.56</v>
      </c>
      <c r="H96" s="39"/>
      <c r="I96" s="39"/>
      <c r="J96" s="39"/>
      <c r="K96" s="38">
        <v>0.65</v>
      </c>
      <c r="L96" s="39">
        <v>269.22000000000003</v>
      </c>
      <c r="M96" s="39"/>
      <c r="N96" s="39"/>
      <c r="O96" s="28"/>
    </row>
    <row r="97" spans="1:15" s="2" customFormat="1" ht="14.25" x14ac:dyDescent="0.2">
      <c r="A97" s="35" t="s">
        <v>45</v>
      </c>
      <c r="B97" s="36" t="s">
        <v>48</v>
      </c>
      <c r="C97" s="37"/>
      <c r="D97" s="39"/>
      <c r="E97" s="39"/>
      <c r="F97" s="39"/>
      <c r="G97" s="39">
        <v>53.29</v>
      </c>
      <c r="H97" s="39"/>
      <c r="I97" s="39"/>
      <c r="J97" s="39"/>
      <c r="K97" s="39"/>
      <c r="L97" s="39">
        <v>1261.43</v>
      </c>
      <c r="M97" s="39"/>
      <c r="N97" s="39"/>
      <c r="O97" s="28"/>
    </row>
    <row r="98" spans="1:15" s="2" customFormat="1" ht="85.5" x14ac:dyDescent="0.2">
      <c r="A98" s="30">
        <v>24</v>
      </c>
      <c r="B98" s="31" t="s">
        <v>182</v>
      </c>
      <c r="C98" s="32">
        <v>0.57120000000000004</v>
      </c>
      <c r="D98" s="33">
        <v>70.599999999999994</v>
      </c>
      <c r="E98" s="34" t="s">
        <v>183</v>
      </c>
      <c r="F98" s="33"/>
      <c r="G98" s="33">
        <v>40.33</v>
      </c>
      <c r="H98" s="34" t="s">
        <v>184</v>
      </c>
      <c r="I98" s="33"/>
      <c r="J98" s="34" t="s">
        <v>42</v>
      </c>
      <c r="K98" s="34" t="s">
        <v>43</v>
      </c>
      <c r="L98" s="33">
        <v>287.93</v>
      </c>
      <c r="M98" s="34" t="s">
        <v>185</v>
      </c>
      <c r="N98" s="33"/>
    </row>
    <row r="99" spans="1:15" s="2" customFormat="1" ht="99.75" x14ac:dyDescent="0.2">
      <c r="A99" s="30">
        <v>25</v>
      </c>
      <c r="B99" s="31" t="s">
        <v>186</v>
      </c>
      <c r="C99" s="32">
        <v>0.505</v>
      </c>
      <c r="D99" s="33">
        <v>112.39</v>
      </c>
      <c r="E99" s="33">
        <v>89.02</v>
      </c>
      <c r="F99" s="34" t="s">
        <v>187</v>
      </c>
      <c r="G99" s="33">
        <v>56.76</v>
      </c>
      <c r="H99" s="33">
        <v>44.96</v>
      </c>
      <c r="I99" s="34" t="s">
        <v>188</v>
      </c>
      <c r="J99" s="34" t="s">
        <v>42</v>
      </c>
      <c r="K99" s="34" t="s">
        <v>43</v>
      </c>
      <c r="L99" s="33">
        <v>1398.47</v>
      </c>
      <c r="M99" s="33">
        <v>1265.94</v>
      </c>
      <c r="N99" s="34" t="s">
        <v>189</v>
      </c>
    </row>
    <row r="100" spans="1:15" s="2" customFormat="1" ht="14.25" x14ac:dyDescent="0.2">
      <c r="A100" s="35" t="s">
        <v>45</v>
      </c>
      <c r="B100" s="36" t="s">
        <v>190</v>
      </c>
      <c r="C100" s="37"/>
      <c r="D100" s="38">
        <v>0.97</v>
      </c>
      <c r="E100" s="39"/>
      <c r="F100" s="39"/>
      <c r="G100" s="39">
        <v>45.38</v>
      </c>
      <c r="H100" s="39"/>
      <c r="I100" s="39"/>
      <c r="J100" s="39"/>
      <c r="K100" s="38">
        <v>0.97</v>
      </c>
      <c r="L100" s="39">
        <v>1277.6199999999999</v>
      </c>
      <c r="M100" s="39"/>
      <c r="N100" s="39"/>
      <c r="O100" s="28"/>
    </row>
    <row r="101" spans="1:15" s="2" customFormat="1" ht="14.25" x14ac:dyDescent="0.2">
      <c r="A101" s="35" t="s">
        <v>45</v>
      </c>
      <c r="B101" s="36" t="s">
        <v>191</v>
      </c>
      <c r="C101" s="37"/>
      <c r="D101" s="38">
        <v>0.55000000000000004</v>
      </c>
      <c r="E101" s="39"/>
      <c r="F101" s="39"/>
      <c r="G101" s="39">
        <v>25.73</v>
      </c>
      <c r="H101" s="39"/>
      <c r="I101" s="39"/>
      <c r="J101" s="39"/>
      <c r="K101" s="38">
        <v>0.55000000000000004</v>
      </c>
      <c r="L101" s="39">
        <v>724.42</v>
      </c>
      <c r="M101" s="39"/>
      <c r="N101" s="39"/>
      <c r="O101" s="28"/>
    </row>
    <row r="102" spans="1:15" s="2" customFormat="1" ht="14.25" x14ac:dyDescent="0.2">
      <c r="A102" s="35" t="s">
        <v>45</v>
      </c>
      <c r="B102" s="36" t="s">
        <v>48</v>
      </c>
      <c r="C102" s="37"/>
      <c r="D102" s="39"/>
      <c r="E102" s="39"/>
      <c r="F102" s="39"/>
      <c r="G102" s="39">
        <v>127.87</v>
      </c>
      <c r="H102" s="39"/>
      <c r="I102" s="39"/>
      <c r="J102" s="39"/>
      <c r="K102" s="39"/>
      <c r="L102" s="39">
        <v>3400.51</v>
      </c>
      <c r="M102" s="39"/>
      <c r="N102" s="39"/>
      <c r="O102" s="28"/>
    </row>
    <row r="103" spans="1:15" s="2" customFormat="1" ht="85.5" x14ac:dyDescent="0.2">
      <c r="A103" s="30">
        <v>26</v>
      </c>
      <c r="B103" s="31" t="s">
        <v>192</v>
      </c>
      <c r="C103" s="32">
        <v>0.5151</v>
      </c>
      <c r="D103" s="33"/>
      <c r="E103" s="33"/>
      <c r="F103" s="33"/>
      <c r="G103" s="33"/>
      <c r="H103" s="33"/>
      <c r="I103" s="33"/>
      <c r="J103" s="34" t="s">
        <v>193</v>
      </c>
      <c r="K103" s="33"/>
      <c r="L103" s="33">
        <v>3916.43</v>
      </c>
      <c r="M103" s="34" t="s">
        <v>194</v>
      </c>
      <c r="N103" s="33"/>
    </row>
    <row r="104" spans="1:15" s="2" customFormat="1" ht="71.25" x14ac:dyDescent="0.2">
      <c r="A104" s="30">
        <v>27</v>
      </c>
      <c r="B104" s="31" t="s">
        <v>195</v>
      </c>
      <c r="C104" s="32">
        <v>1.21</v>
      </c>
      <c r="D104" s="33">
        <v>38.44</v>
      </c>
      <c r="E104" s="34" t="s">
        <v>196</v>
      </c>
      <c r="F104" s="33">
        <v>0.24</v>
      </c>
      <c r="G104" s="33">
        <v>46.51</v>
      </c>
      <c r="H104" s="34" t="s">
        <v>197</v>
      </c>
      <c r="I104" s="33">
        <v>0.28999999999999998</v>
      </c>
      <c r="J104" s="34" t="s">
        <v>42</v>
      </c>
      <c r="K104" s="34" t="s">
        <v>43</v>
      </c>
      <c r="L104" s="33">
        <v>1113.3499999999999</v>
      </c>
      <c r="M104" s="34" t="s">
        <v>198</v>
      </c>
      <c r="N104" s="33">
        <v>3.26</v>
      </c>
    </row>
    <row r="105" spans="1:15" s="2" customFormat="1" ht="14.25" x14ac:dyDescent="0.2">
      <c r="A105" s="35" t="s">
        <v>45</v>
      </c>
      <c r="B105" s="36" t="s">
        <v>199</v>
      </c>
      <c r="C105" s="37"/>
      <c r="D105" s="38">
        <v>1.1200000000000001</v>
      </c>
      <c r="E105" s="39"/>
      <c r="F105" s="39"/>
      <c r="G105" s="39">
        <v>41.56</v>
      </c>
      <c r="H105" s="39"/>
      <c r="I105" s="39"/>
      <c r="J105" s="39"/>
      <c r="K105" s="38">
        <v>1.1200000000000001</v>
      </c>
      <c r="L105" s="39">
        <v>1170.44</v>
      </c>
      <c r="M105" s="39"/>
      <c r="N105" s="39"/>
      <c r="O105" s="28"/>
    </row>
    <row r="106" spans="1:15" s="2" customFormat="1" ht="14.25" x14ac:dyDescent="0.2">
      <c r="A106" s="35" t="s">
        <v>45</v>
      </c>
      <c r="B106" s="36" t="s">
        <v>200</v>
      </c>
      <c r="C106" s="37"/>
      <c r="D106" s="38">
        <v>0.65</v>
      </c>
      <c r="E106" s="39"/>
      <c r="F106" s="39"/>
      <c r="G106" s="39">
        <v>24.12</v>
      </c>
      <c r="H106" s="39"/>
      <c r="I106" s="39"/>
      <c r="J106" s="39"/>
      <c r="K106" s="38">
        <v>0.65</v>
      </c>
      <c r="L106" s="39">
        <v>679.28</v>
      </c>
      <c r="M106" s="39"/>
      <c r="N106" s="39"/>
      <c r="O106" s="28"/>
    </row>
    <row r="107" spans="1:15" s="2" customFormat="1" ht="14.25" x14ac:dyDescent="0.2">
      <c r="A107" s="35" t="s">
        <v>45</v>
      </c>
      <c r="B107" s="36" t="s">
        <v>48</v>
      </c>
      <c r="C107" s="37"/>
      <c r="D107" s="39"/>
      <c r="E107" s="39"/>
      <c r="F107" s="39"/>
      <c r="G107" s="39">
        <v>112.19</v>
      </c>
      <c r="H107" s="39"/>
      <c r="I107" s="39"/>
      <c r="J107" s="39"/>
      <c r="K107" s="39"/>
      <c r="L107" s="39">
        <v>2963.07</v>
      </c>
      <c r="M107" s="39"/>
      <c r="N107" s="39"/>
      <c r="O107" s="28"/>
    </row>
    <row r="108" spans="1:15" s="2" customFormat="1" ht="85.5" x14ac:dyDescent="0.2">
      <c r="A108" s="30">
        <v>28</v>
      </c>
      <c r="B108" s="31" t="s">
        <v>201</v>
      </c>
      <c r="C108" s="32">
        <v>1.2342</v>
      </c>
      <c r="D108" s="33">
        <v>700</v>
      </c>
      <c r="E108" s="34" t="s">
        <v>202</v>
      </c>
      <c r="F108" s="33"/>
      <c r="G108" s="33">
        <v>863.94</v>
      </c>
      <c r="H108" s="34" t="s">
        <v>203</v>
      </c>
      <c r="I108" s="33"/>
      <c r="J108" s="34" t="s">
        <v>42</v>
      </c>
      <c r="K108" s="34" t="s">
        <v>43</v>
      </c>
      <c r="L108" s="33">
        <v>6168.53</v>
      </c>
      <c r="M108" s="34" t="s">
        <v>204</v>
      </c>
      <c r="N108" s="33"/>
    </row>
    <row r="109" spans="1:15" s="2" customFormat="1" ht="71.25" x14ac:dyDescent="0.2">
      <c r="A109" s="30">
        <v>29</v>
      </c>
      <c r="B109" s="31" t="s">
        <v>205</v>
      </c>
      <c r="C109" s="32">
        <v>0.02</v>
      </c>
      <c r="D109" s="33">
        <v>418.83</v>
      </c>
      <c r="E109" s="34" t="s">
        <v>206</v>
      </c>
      <c r="F109" s="34" t="s">
        <v>207</v>
      </c>
      <c r="G109" s="33">
        <v>8.3800000000000008</v>
      </c>
      <c r="H109" s="34" t="s">
        <v>208</v>
      </c>
      <c r="I109" s="34" t="s">
        <v>209</v>
      </c>
      <c r="J109" s="34" t="s">
        <v>42</v>
      </c>
      <c r="K109" s="34" t="s">
        <v>43</v>
      </c>
      <c r="L109" s="33">
        <v>105.51</v>
      </c>
      <c r="M109" s="34" t="s">
        <v>210</v>
      </c>
      <c r="N109" s="34" t="s">
        <v>211</v>
      </c>
    </row>
    <row r="110" spans="1:15" s="2" customFormat="1" ht="14.25" x14ac:dyDescent="0.2">
      <c r="A110" s="35" t="s">
        <v>45</v>
      </c>
      <c r="B110" s="36" t="s">
        <v>212</v>
      </c>
      <c r="C110" s="37"/>
      <c r="D110" s="38">
        <v>1.02</v>
      </c>
      <c r="E110" s="39"/>
      <c r="F110" s="39"/>
      <c r="G110" s="39">
        <v>2.19</v>
      </c>
      <c r="H110" s="39"/>
      <c r="I110" s="39"/>
      <c r="J110" s="39"/>
      <c r="K110" s="38">
        <v>1.02</v>
      </c>
      <c r="L110" s="39">
        <v>61.55</v>
      </c>
      <c r="M110" s="39"/>
      <c r="N110" s="39"/>
      <c r="O110" s="28"/>
    </row>
    <row r="111" spans="1:15" s="2" customFormat="1" ht="14.25" x14ac:dyDescent="0.2">
      <c r="A111" s="35" t="s">
        <v>45</v>
      </c>
      <c r="B111" s="36" t="s">
        <v>213</v>
      </c>
      <c r="C111" s="37"/>
      <c r="D111" s="38">
        <v>0.57999999999999996</v>
      </c>
      <c r="E111" s="39"/>
      <c r="F111" s="39"/>
      <c r="G111" s="39">
        <v>1.25</v>
      </c>
      <c r="H111" s="39"/>
      <c r="I111" s="39"/>
      <c r="J111" s="39"/>
      <c r="K111" s="38">
        <v>0.57999999999999996</v>
      </c>
      <c r="L111" s="39">
        <v>35</v>
      </c>
      <c r="M111" s="39"/>
      <c r="N111" s="39"/>
      <c r="O111" s="28"/>
    </row>
    <row r="112" spans="1:15" s="2" customFormat="1" ht="14.25" x14ac:dyDescent="0.2">
      <c r="A112" s="35" t="s">
        <v>45</v>
      </c>
      <c r="B112" s="36" t="s">
        <v>48</v>
      </c>
      <c r="C112" s="37"/>
      <c r="D112" s="39"/>
      <c r="E112" s="39"/>
      <c r="F112" s="39"/>
      <c r="G112" s="39">
        <v>11.82</v>
      </c>
      <c r="H112" s="39"/>
      <c r="I112" s="39"/>
      <c r="J112" s="39"/>
      <c r="K112" s="39"/>
      <c r="L112" s="39">
        <v>202.06</v>
      </c>
      <c r="M112" s="39"/>
      <c r="N112" s="39"/>
      <c r="O112" s="28"/>
    </row>
    <row r="113" spans="1:15" s="2" customFormat="1" ht="85.5" x14ac:dyDescent="0.2">
      <c r="A113" s="30">
        <v>30</v>
      </c>
      <c r="B113" s="31" t="s">
        <v>214</v>
      </c>
      <c r="C113" s="32">
        <v>0.02</v>
      </c>
      <c r="D113" s="33">
        <v>8780.09</v>
      </c>
      <c r="E113" s="34" t="s">
        <v>215</v>
      </c>
      <c r="F113" s="33"/>
      <c r="G113" s="33">
        <v>175.6</v>
      </c>
      <c r="H113" s="34" t="s">
        <v>216</v>
      </c>
      <c r="I113" s="33"/>
      <c r="J113" s="34" t="s">
        <v>42</v>
      </c>
      <c r="K113" s="34" t="s">
        <v>43</v>
      </c>
      <c r="L113" s="33">
        <v>1253.8</v>
      </c>
      <c r="M113" s="34" t="s">
        <v>217</v>
      </c>
      <c r="N113" s="33"/>
    </row>
    <row r="114" spans="1:15" s="2" customFormat="1" ht="85.5" x14ac:dyDescent="0.2">
      <c r="A114" s="30">
        <v>31</v>
      </c>
      <c r="B114" s="31" t="s">
        <v>218</v>
      </c>
      <c r="C114" s="40" t="s">
        <v>77</v>
      </c>
      <c r="D114" s="33">
        <v>2823.23</v>
      </c>
      <c r="E114" s="34" t="s">
        <v>219</v>
      </c>
      <c r="F114" s="34" t="s">
        <v>220</v>
      </c>
      <c r="G114" s="33">
        <v>285.14999999999998</v>
      </c>
      <c r="H114" s="34" t="s">
        <v>221</v>
      </c>
      <c r="I114" s="34" t="s">
        <v>222</v>
      </c>
      <c r="J114" s="34" t="s">
        <v>42</v>
      </c>
      <c r="K114" s="34" t="s">
        <v>43</v>
      </c>
      <c r="L114" s="33">
        <v>7805.94</v>
      </c>
      <c r="M114" s="34" t="s">
        <v>223</v>
      </c>
      <c r="N114" s="34" t="s">
        <v>224</v>
      </c>
    </row>
    <row r="115" spans="1:15" s="2" customFormat="1" ht="14.25" x14ac:dyDescent="0.2">
      <c r="A115" s="35" t="s">
        <v>45</v>
      </c>
      <c r="B115" s="36" t="s">
        <v>225</v>
      </c>
      <c r="C115" s="37"/>
      <c r="D115" s="38">
        <v>1.1200000000000001</v>
      </c>
      <c r="E115" s="39"/>
      <c r="F115" s="39"/>
      <c r="G115" s="39">
        <v>308.88</v>
      </c>
      <c r="H115" s="39"/>
      <c r="I115" s="39"/>
      <c r="J115" s="39"/>
      <c r="K115" s="38">
        <v>1.1200000000000001</v>
      </c>
      <c r="L115" s="39">
        <v>8698.2199999999993</v>
      </c>
      <c r="M115" s="39"/>
      <c r="N115" s="39"/>
      <c r="O115" s="28"/>
    </row>
    <row r="116" spans="1:15" s="2" customFormat="1" ht="14.25" x14ac:dyDescent="0.2">
      <c r="A116" s="35" t="s">
        <v>45</v>
      </c>
      <c r="B116" s="36" t="s">
        <v>226</v>
      </c>
      <c r="C116" s="37"/>
      <c r="D116" s="38">
        <v>0.65</v>
      </c>
      <c r="E116" s="39"/>
      <c r="F116" s="39"/>
      <c r="G116" s="39">
        <v>179.26</v>
      </c>
      <c r="H116" s="39"/>
      <c r="I116" s="39"/>
      <c r="J116" s="39"/>
      <c r="K116" s="38">
        <v>0.65</v>
      </c>
      <c r="L116" s="39">
        <v>5048.08</v>
      </c>
      <c r="M116" s="39"/>
      <c r="N116" s="39"/>
      <c r="O116" s="28"/>
    </row>
    <row r="117" spans="1:15" s="2" customFormat="1" ht="14.25" x14ac:dyDescent="0.2">
      <c r="A117" s="35" t="s">
        <v>45</v>
      </c>
      <c r="B117" s="36" t="s">
        <v>48</v>
      </c>
      <c r="C117" s="37"/>
      <c r="D117" s="39"/>
      <c r="E117" s="39"/>
      <c r="F117" s="39"/>
      <c r="G117" s="39">
        <v>773.29</v>
      </c>
      <c r="H117" s="39"/>
      <c r="I117" s="39"/>
      <c r="J117" s="39"/>
      <c r="K117" s="39"/>
      <c r="L117" s="39">
        <v>21552.240000000002</v>
      </c>
      <c r="M117" s="39"/>
      <c r="N117" s="39"/>
      <c r="O117" s="28"/>
    </row>
    <row r="118" spans="1:15" s="2" customFormat="1" ht="85.5" x14ac:dyDescent="0.2">
      <c r="A118" s="30">
        <v>32</v>
      </c>
      <c r="B118" s="31" t="s">
        <v>227</v>
      </c>
      <c r="C118" s="32">
        <v>10.302</v>
      </c>
      <c r="D118" s="33">
        <v>140.44999999999999</v>
      </c>
      <c r="E118" s="34" t="s">
        <v>228</v>
      </c>
      <c r="F118" s="33"/>
      <c r="G118" s="33">
        <v>1446.92</v>
      </c>
      <c r="H118" s="34" t="s">
        <v>229</v>
      </c>
      <c r="I118" s="33"/>
      <c r="J118" s="34" t="s">
        <v>42</v>
      </c>
      <c r="K118" s="34" t="s">
        <v>43</v>
      </c>
      <c r="L118" s="33">
        <v>10330.98</v>
      </c>
      <c r="M118" s="34" t="s">
        <v>230</v>
      </c>
      <c r="N118" s="33"/>
    </row>
    <row r="119" spans="1:15" s="2" customFormat="1" ht="71.25" x14ac:dyDescent="0.2">
      <c r="A119" s="30">
        <v>33</v>
      </c>
      <c r="B119" s="31" t="s">
        <v>151</v>
      </c>
      <c r="C119" s="32">
        <v>0.1212</v>
      </c>
      <c r="D119" s="33">
        <v>3019.22</v>
      </c>
      <c r="E119" s="34" t="s">
        <v>152</v>
      </c>
      <c r="F119" s="33"/>
      <c r="G119" s="33">
        <v>365.93</v>
      </c>
      <c r="H119" s="34" t="s">
        <v>231</v>
      </c>
      <c r="I119" s="33"/>
      <c r="J119" s="34" t="s">
        <v>42</v>
      </c>
      <c r="K119" s="34" t="s">
        <v>43</v>
      </c>
      <c r="L119" s="33">
        <v>2612.7399999999998</v>
      </c>
      <c r="M119" s="34" t="s">
        <v>232</v>
      </c>
      <c r="N119" s="33"/>
    </row>
    <row r="120" spans="1:15" s="2" customFormat="1" ht="85.5" x14ac:dyDescent="0.2">
      <c r="A120" s="30">
        <v>34</v>
      </c>
      <c r="B120" s="31" t="s">
        <v>120</v>
      </c>
      <c r="C120" s="40" t="s">
        <v>233</v>
      </c>
      <c r="D120" s="33">
        <v>15.25</v>
      </c>
      <c r="E120" s="34" t="s">
        <v>122</v>
      </c>
      <c r="F120" s="33"/>
      <c r="G120" s="33">
        <v>30.81</v>
      </c>
      <c r="H120" s="34" t="s">
        <v>234</v>
      </c>
      <c r="I120" s="33"/>
      <c r="J120" s="34" t="s">
        <v>42</v>
      </c>
      <c r="K120" s="34" t="s">
        <v>43</v>
      </c>
      <c r="L120" s="33">
        <v>219.95</v>
      </c>
      <c r="M120" s="34" t="s">
        <v>235</v>
      </c>
      <c r="N120" s="33"/>
    </row>
    <row r="121" spans="1:15" s="2" customFormat="1" ht="19.899999999999999" customHeight="1" x14ac:dyDescent="0.2">
      <c r="A121" s="52" t="s">
        <v>236</v>
      </c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</row>
    <row r="122" spans="1:15" s="2" customFormat="1" ht="85.5" x14ac:dyDescent="0.2">
      <c r="A122" s="30">
        <v>35</v>
      </c>
      <c r="B122" s="31" t="s">
        <v>237</v>
      </c>
      <c r="C122" s="32">
        <v>1.89</v>
      </c>
      <c r="D122" s="33">
        <v>63.94</v>
      </c>
      <c r="E122" s="34" t="s">
        <v>238</v>
      </c>
      <c r="F122" s="34" t="s">
        <v>239</v>
      </c>
      <c r="G122" s="33">
        <v>120.84</v>
      </c>
      <c r="H122" s="34" t="s">
        <v>240</v>
      </c>
      <c r="I122" s="34" t="s">
        <v>241</v>
      </c>
      <c r="J122" s="34" t="s">
        <v>42</v>
      </c>
      <c r="K122" s="34" t="s">
        <v>43</v>
      </c>
      <c r="L122" s="33">
        <v>1920.16</v>
      </c>
      <c r="M122" s="34" t="s">
        <v>242</v>
      </c>
      <c r="N122" s="34" t="s">
        <v>243</v>
      </c>
    </row>
    <row r="123" spans="1:15" s="2" customFormat="1" ht="14.25" x14ac:dyDescent="0.2">
      <c r="A123" s="35" t="s">
        <v>45</v>
      </c>
      <c r="B123" s="36" t="s">
        <v>244</v>
      </c>
      <c r="C123" s="37"/>
      <c r="D123" s="38">
        <v>0.93</v>
      </c>
      <c r="E123" s="39"/>
      <c r="F123" s="39"/>
      <c r="G123" s="39">
        <v>45.31</v>
      </c>
      <c r="H123" s="39"/>
      <c r="I123" s="39"/>
      <c r="J123" s="39"/>
      <c r="K123" s="38">
        <v>0.93</v>
      </c>
      <c r="L123" s="39">
        <v>1276.03</v>
      </c>
      <c r="M123" s="39"/>
      <c r="N123" s="39"/>
      <c r="O123" s="28"/>
    </row>
    <row r="124" spans="1:15" s="2" customFormat="1" ht="14.25" x14ac:dyDescent="0.2">
      <c r="A124" s="35" t="s">
        <v>45</v>
      </c>
      <c r="B124" s="36" t="s">
        <v>245</v>
      </c>
      <c r="C124" s="37"/>
      <c r="D124" s="38">
        <v>0.62</v>
      </c>
      <c r="E124" s="39"/>
      <c r="F124" s="39"/>
      <c r="G124" s="39">
        <v>30.21</v>
      </c>
      <c r="H124" s="39"/>
      <c r="I124" s="39"/>
      <c r="J124" s="39"/>
      <c r="K124" s="38">
        <v>0.62</v>
      </c>
      <c r="L124" s="39">
        <v>850.69</v>
      </c>
      <c r="M124" s="39"/>
      <c r="N124" s="39"/>
      <c r="O124" s="28"/>
    </row>
    <row r="125" spans="1:15" s="2" customFormat="1" ht="14.25" x14ac:dyDescent="0.2">
      <c r="A125" s="35" t="s">
        <v>45</v>
      </c>
      <c r="B125" s="36" t="s">
        <v>48</v>
      </c>
      <c r="C125" s="37"/>
      <c r="D125" s="39"/>
      <c r="E125" s="39"/>
      <c r="F125" s="39"/>
      <c r="G125" s="39">
        <v>196.36</v>
      </c>
      <c r="H125" s="39"/>
      <c r="I125" s="39"/>
      <c r="J125" s="39"/>
      <c r="K125" s="39"/>
      <c r="L125" s="39">
        <v>4046.88</v>
      </c>
      <c r="M125" s="39"/>
      <c r="N125" s="39"/>
      <c r="O125" s="28"/>
    </row>
    <row r="126" spans="1:15" s="2" customFormat="1" ht="85.5" x14ac:dyDescent="0.2">
      <c r="A126" s="30">
        <v>36</v>
      </c>
      <c r="B126" s="31" t="s">
        <v>246</v>
      </c>
      <c r="C126" s="32">
        <v>1.89</v>
      </c>
      <c r="D126" s="33">
        <v>1799.14</v>
      </c>
      <c r="E126" s="34" t="s">
        <v>247</v>
      </c>
      <c r="F126" s="33"/>
      <c r="G126" s="33">
        <v>3400.37</v>
      </c>
      <c r="H126" s="34" t="s">
        <v>248</v>
      </c>
      <c r="I126" s="33"/>
      <c r="J126" s="34" t="s">
        <v>42</v>
      </c>
      <c r="K126" s="34" t="s">
        <v>43</v>
      </c>
      <c r="L126" s="33">
        <v>24278.67</v>
      </c>
      <c r="M126" s="34" t="s">
        <v>249</v>
      </c>
      <c r="N126" s="33"/>
    </row>
    <row r="127" spans="1:15" s="2" customFormat="1" ht="71.25" x14ac:dyDescent="0.2">
      <c r="A127" s="30">
        <v>37</v>
      </c>
      <c r="B127" s="31" t="s">
        <v>250</v>
      </c>
      <c r="C127" s="32">
        <v>1</v>
      </c>
      <c r="D127" s="33">
        <v>15.44</v>
      </c>
      <c r="E127" s="34" t="s">
        <v>251</v>
      </c>
      <c r="F127" s="33">
        <v>2.11</v>
      </c>
      <c r="G127" s="33">
        <v>15.44</v>
      </c>
      <c r="H127" s="34" t="s">
        <v>251</v>
      </c>
      <c r="I127" s="33">
        <v>2.11</v>
      </c>
      <c r="J127" s="34" t="s">
        <v>42</v>
      </c>
      <c r="K127" s="34" t="s">
        <v>43</v>
      </c>
      <c r="L127" s="33">
        <v>350.3</v>
      </c>
      <c r="M127" s="34" t="s">
        <v>252</v>
      </c>
      <c r="N127" s="33">
        <v>23.7</v>
      </c>
    </row>
    <row r="128" spans="1:15" s="2" customFormat="1" ht="14.25" x14ac:dyDescent="0.2">
      <c r="A128" s="35" t="s">
        <v>45</v>
      </c>
      <c r="B128" s="36" t="s">
        <v>253</v>
      </c>
      <c r="C128" s="37"/>
      <c r="D128" s="38">
        <v>0.93</v>
      </c>
      <c r="E128" s="39"/>
      <c r="F128" s="39"/>
      <c r="G128" s="39">
        <v>10.24</v>
      </c>
      <c r="H128" s="39"/>
      <c r="I128" s="39"/>
      <c r="J128" s="39"/>
      <c r="K128" s="38">
        <v>0.93</v>
      </c>
      <c r="L128" s="39">
        <v>288.33999999999997</v>
      </c>
      <c r="M128" s="39"/>
      <c r="N128" s="39"/>
      <c r="O128" s="28"/>
    </row>
    <row r="129" spans="1:15" s="2" customFormat="1" ht="14.25" x14ac:dyDescent="0.2">
      <c r="A129" s="35" t="s">
        <v>45</v>
      </c>
      <c r="B129" s="36" t="s">
        <v>254</v>
      </c>
      <c r="C129" s="37"/>
      <c r="D129" s="38">
        <v>0.62</v>
      </c>
      <c r="E129" s="39"/>
      <c r="F129" s="39"/>
      <c r="G129" s="39">
        <v>6.83</v>
      </c>
      <c r="H129" s="39"/>
      <c r="I129" s="39"/>
      <c r="J129" s="39"/>
      <c r="K129" s="38">
        <v>0.62</v>
      </c>
      <c r="L129" s="39">
        <v>192.22</v>
      </c>
      <c r="M129" s="39"/>
      <c r="N129" s="39"/>
      <c r="O129" s="28"/>
    </row>
    <row r="130" spans="1:15" s="2" customFormat="1" ht="14.25" x14ac:dyDescent="0.2">
      <c r="A130" s="35" t="s">
        <v>45</v>
      </c>
      <c r="B130" s="36" t="s">
        <v>48</v>
      </c>
      <c r="C130" s="37"/>
      <c r="D130" s="39"/>
      <c r="E130" s="39"/>
      <c r="F130" s="39"/>
      <c r="G130" s="39">
        <v>32.51</v>
      </c>
      <c r="H130" s="39"/>
      <c r="I130" s="39"/>
      <c r="J130" s="39"/>
      <c r="K130" s="39"/>
      <c r="L130" s="39">
        <v>830.86</v>
      </c>
      <c r="M130" s="39"/>
      <c r="N130" s="39"/>
      <c r="O130" s="28"/>
    </row>
    <row r="131" spans="1:15" s="2" customFormat="1" ht="85.5" x14ac:dyDescent="0.2">
      <c r="A131" s="30">
        <v>38</v>
      </c>
      <c r="B131" s="31" t="s">
        <v>255</v>
      </c>
      <c r="C131" s="32">
        <v>1</v>
      </c>
      <c r="D131" s="33">
        <v>371.2</v>
      </c>
      <c r="E131" s="34" t="s">
        <v>256</v>
      </c>
      <c r="F131" s="33"/>
      <c r="G131" s="33">
        <v>371.2</v>
      </c>
      <c r="H131" s="34" t="s">
        <v>256</v>
      </c>
      <c r="I131" s="33"/>
      <c r="J131" s="34" t="s">
        <v>42</v>
      </c>
      <c r="K131" s="34" t="s">
        <v>43</v>
      </c>
      <c r="L131" s="33">
        <v>2650.37</v>
      </c>
      <c r="M131" s="34" t="s">
        <v>257</v>
      </c>
      <c r="N131" s="33"/>
    </row>
    <row r="132" spans="1:15" s="2" customFormat="1" ht="99.75" x14ac:dyDescent="0.2">
      <c r="A132" s="30">
        <v>39</v>
      </c>
      <c r="B132" s="31" t="s">
        <v>258</v>
      </c>
      <c r="C132" s="40" t="s">
        <v>259</v>
      </c>
      <c r="D132" s="33">
        <v>4043.34</v>
      </c>
      <c r="E132" s="34" t="s">
        <v>260</v>
      </c>
      <c r="F132" s="34" t="s">
        <v>261</v>
      </c>
      <c r="G132" s="33">
        <v>144.34</v>
      </c>
      <c r="H132" s="34" t="s">
        <v>262</v>
      </c>
      <c r="I132" s="34" t="s">
        <v>263</v>
      </c>
      <c r="J132" s="34" t="s">
        <v>42</v>
      </c>
      <c r="K132" s="34" t="s">
        <v>43</v>
      </c>
      <c r="L132" s="33">
        <v>1812.81</v>
      </c>
      <c r="M132" s="34" t="s">
        <v>264</v>
      </c>
      <c r="N132" s="34" t="s">
        <v>265</v>
      </c>
    </row>
    <row r="133" spans="1:15" s="2" customFormat="1" ht="14.25" x14ac:dyDescent="0.2">
      <c r="A133" s="35" t="s">
        <v>45</v>
      </c>
      <c r="B133" s="36" t="s">
        <v>266</v>
      </c>
      <c r="C133" s="37"/>
      <c r="D133" s="38">
        <v>1.08</v>
      </c>
      <c r="E133" s="39"/>
      <c r="F133" s="39"/>
      <c r="G133" s="39">
        <v>38.340000000000003</v>
      </c>
      <c r="H133" s="39"/>
      <c r="I133" s="39"/>
      <c r="J133" s="39"/>
      <c r="K133" s="38">
        <v>1.08</v>
      </c>
      <c r="L133" s="39">
        <v>1079.73</v>
      </c>
      <c r="M133" s="39"/>
      <c r="N133" s="39"/>
      <c r="O133" s="28"/>
    </row>
    <row r="134" spans="1:15" s="2" customFormat="1" ht="14.25" x14ac:dyDescent="0.2">
      <c r="A134" s="35" t="s">
        <v>45</v>
      </c>
      <c r="B134" s="36" t="s">
        <v>267</v>
      </c>
      <c r="C134" s="37"/>
      <c r="D134" s="38">
        <v>0.55000000000000004</v>
      </c>
      <c r="E134" s="39"/>
      <c r="F134" s="39"/>
      <c r="G134" s="39">
        <v>19.53</v>
      </c>
      <c r="H134" s="39"/>
      <c r="I134" s="39"/>
      <c r="J134" s="39"/>
      <c r="K134" s="38">
        <v>0.55000000000000004</v>
      </c>
      <c r="L134" s="39">
        <v>549.86</v>
      </c>
      <c r="M134" s="39"/>
      <c r="N134" s="39"/>
      <c r="O134" s="28"/>
    </row>
    <row r="135" spans="1:15" s="2" customFormat="1" ht="14.25" x14ac:dyDescent="0.2">
      <c r="A135" s="35" t="s">
        <v>45</v>
      </c>
      <c r="B135" s="36" t="s">
        <v>48</v>
      </c>
      <c r="C135" s="37"/>
      <c r="D135" s="39"/>
      <c r="E135" s="39"/>
      <c r="F135" s="39"/>
      <c r="G135" s="39">
        <v>202.21</v>
      </c>
      <c r="H135" s="39"/>
      <c r="I135" s="39"/>
      <c r="J135" s="39"/>
      <c r="K135" s="39"/>
      <c r="L135" s="39">
        <v>3442.4</v>
      </c>
      <c r="M135" s="39"/>
      <c r="N135" s="39"/>
      <c r="O135" s="28"/>
    </row>
    <row r="136" spans="1:15" s="2" customFormat="1" ht="99.75" x14ac:dyDescent="0.2">
      <c r="A136" s="30">
        <v>40</v>
      </c>
      <c r="B136" s="31" t="s">
        <v>268</v>
      </c>
      <c r="C136" s="32">
        <v>1</v>
      </c>
      <c r="D136" s="33"/>
      <c r="E136" s="33"/>
      <c r="F136" s="33"/>
      <c r="G136" s="33"/>
      <c r="H136" s="33"/>
      <c r="I136" s="33"/>
      <c r="J136" s="34" t="s">
        <v>269</v>
      </c>
      <c r="K136" s="33"/>
      <c r="L136" s="33">
        <v>4723.62</v>
      </c>
      <c r="M136" s="34" t="s">
        <v>269</v>
      </c>
      <c r="N136" s="33"/>
    </row>
    <row r="137" spans="1:15" s="2" customFormat="1" ht="19.899999999999999" customHeight="1" x14ac:dyDescent="0.2">
      <c r="A137" s="30" t="s">
        <v>45</v>
      </c>
      <c r="B137" s="54" t="s">
        <v>270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</row>
    <row r="138" spans="1:15" s="2" customFormat="1" ht="99.75" x14ac:dyDescent="0.2">
      <c r="A138" s="30">
        <v>41</v>
      </c>
      <c r="B138" s="31" t="s">
        <v>271</v>
      </c>
      <c r="C138" s="32">
        <v>1</v>
      </c>
      <c r="D138" s="33"/>
      <c r="E138" s="33"/>
      <c r="F138" s="33"/>
      <c r="G138" s="33"/>
      <c r="H138" s="33"/>
      <c r="I138" s="33"/>
      <c r="J138" s="34" t="s">
        <v>272</v>
      </c>
      <c r="K138" s="33"/>
      <c r="L138" s="33">
        <v>4862.34</v>
      </c>
      <c r="M138" s="34" t="s">
        <v>272</v>
      </c>
      <c r="N138" s="33"/>
    </row>
    <row r="139" spans="1:15" s="2" customFormat="1" ht="19.899999999999999" customHeight="1" x14ac:dyDescent="0.2">
      <c r="A139" s="30" t="s">
        <v>45</v>
      </c>
      <c r="B139" s="54" t="s">
        <v>273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</row>
    <row r="140" spans="1:15" s="2" customFormat="1" ht="71.25" x14ac:dyDescent="0.2">
      <c r="A140" s="30">
        <v>42</v>
      </c>
      <c r="B140" s="31" t="s">
        <v>274</v>
      </c>
      <c r="C140" s="32">
        <v>5</v>
      </c>
      <c r="D140" s="33"/>
      <c r="E140" s="33"/>
      <c r="F140" s="33"/>
      <c r="G140" s="33"/>
      <c r="H140" s="33"/>
      <c r="I140" s="33"/>
      <c r="J140" s="34" t="s">
        <v>275</v>
      </c>
      <c r="K140" s="33"/>
      <c r="L140" s="33">
        <v>2737</v>
      </c>
      <c r="M140" s="34" t="s">
        <v>276</v>
      </c>
      <c r="N140" s="33"/>
    </row>
    <row r="141" spans="1:15" s="2" customFormat="1" ht="19.899999999999999" customHeight="1" x14ac:dyDescent="0.2">
      <c r="A141" s="30" t="s">
        <v>45</v>
      </c>
      <c r="B141" s="54" t="s">
        <v>277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</row>
    <row r="142" spans="1:15" s="2" customFormat="1" ht="71.25" x14ac:dyDescent="0.2">
      <c r="A142" s="30">
        <v>43</v>
      </c>
      <c r="B142" s="31" t="s">
        <v>278</v>
      </c>
      <c r="C142" s="32">
        <v>4</v>
      </c>
      <c r="D142" s="33"/>
      <c r="E142" s="33"/>
      <c r="F142" s="33"/>
      <c r="G142" s="33"/>
      <c r="H142" s="33"/>
      <c r="I142" s="33"/>
      <c r="J142" s="34" t="s">
        <v>279</v>
      </c>
      <c r="K142" s="33"/>
      <c r="L142" s="33">
        <v>714</v>
      </c>
      <c r="M142" s="34" t="s">
        <v>280</v>
      </c>
      <c r="N142" s="33"/>
    </row>
    <row r="143" spans="1:15" s="2" customFormat="1" ht="19.899999999999999" customHeight="1" x14ac:dyDescent="0.2">
      <c r="A143" s="30" t="s">
        <v>45</v>
      </c>
      <c r="B143" s="54" t="s">
        <v>281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</row>
    <row r="144" spans="1:15" s="2" customFormat="1" ht="71.25" x14ac:dyDescent="0.2">
      <c r="A144" s="30">
        <v>44</v>
      </c>
      <c r="B144" s="31" t="s">
        <v>282</v>
      </c>
      <c r="C144" s="40" t="s">
        <v>283</v>
      </c>
      <c r="D144" s="33">
        <v>75.02</v>
      </c>
      <c r="E144" s="34" t="s">
        <v>284</v>
      </c>
      <c r="F144" s="34" t="s">
        <v>285</v>
      </c>
      <c r="G144" s="33">
        <v>7.5</v>
      </c>
      <c r="H144" s="34" t="s">
        <v>286</v>
      </c>
      <c r="I144" s="34" t="s">
        <v>287</v>
      </c>
      <c r="J144" s="34" t="s">
        <v>42</v>
      </c>
      <c r="K144" s="34" t="s">
        <v>43</v>
      </c>
      <c r="L144" s="33">
        <v>188.93</v>
      </c>
      <c r="M144" s="34" t="s">
        <v>288</v>
      </c>
      <c r="N144" s="34" t="s">
        <v>289</v>
      </c>
    </row>
    <row r="145" spans="1:15" s="2" customFormat="1" ht="14.25" x14ac:dyDescent="0.2">
      <c r="A145" s="35" t="s">
        <v>45</v>
      </c>
      <c r="B145" s="36" t="s">
        <v>290</v>
      </c>
      <c r="C145" s="37"/>
      <c r="D145" s="38">
        <v>1.08</v>
      </c>
      <c r="E145" s="39"/>
      <c r="F145" s="39"/>
      <c r="G145" s="39">
        <v>6.96</v>
      </c>
      <c r="H145" s="39"/>
      <c r="I145" s="39"/>
      <c r="J145" s="39"/>
      <c r="K145" s="38">
        <v>1.08</v>
      </c>
      <c r="L145" s="39">
        <v>195.71</v>
      </c>
      <c r="M145" s="39"/>
      <c r="N145" s="39"/>
      <c r="O145" s="28"/>
    </row>
    <row r="146" spans="1:15" s="2" customFormat="1" ht="14.25" x14ac:dyDescent="0.2">
      <c r="A146" s="35" t="s">
        <v>45</v>
      </c>
      <c r="B146" s="36" t="s">
        <v>291</v>
      </c>
      <c r="C146" s="37"/>
      <c r="D146" s="38">
        <v>0.55000000000000004</v>
      </c>
      <c r="E146" s="39"/>
      <c r="F146" s="39"/>
      <c r="G146" s="39">
        <v>3.54</v>
      </c>
      <c r="H146" s="39"/>
      <c r="I146" s="39"/>
      <c r="J146" s="39"/>
      <c r="K146" s="38">
        <v>0.55000000000000004</v>
      </c>
      <c r="L146" s="39">
        <v>99.67</v>
      </c>
      <c r="M146" s="39"/>
      <c r="N146" s="39"/>
      <c r="O146" s="28"/>
    </row>
    <row r="147" spans="1:15" s="2" customFormat="1" ht="14.25" x14ac:dyDescent="0.2">
      <c r="A147" s="35" t="s">
        <v>45</v>
      </c>
      <c r="B147" s="36" t="s">
        <v>48</v>
      </c>
      <c r="C147" s="37"/>
      <c r="D147" s="39"/>
      <c r="E147" s="39"/>
      <c r="F147" s="39"/>
      <c r="G147" s="39">
        <v>18</v>
      </c>
      <c r="H147" s="39"/>
      <c r="I147" s="39"/>
      <c r="J147" s="39"/>
      <c r="K147" s="39"/>
      <c r="L147" s="39">
        <v>484.31</v>
      </c>
      <c r="M147" s="39"/>
      <c r="N147" s="39"/>
      <c r="O147" s="28"/>
    </row>
    <row r="148" spans="1:15" s="2" customFormat="1" ht="71.25" x14ac:dyDescent="0.2">
      <c r="A148" s="30">
        <v>45</v>
      </c>
      <c r="B148" s="31" t="s">
        <v>292</v>
      </c>
      <c r="C148" s="32">
        <v>10</v>
      </c>
      <c r="D148" s="33"/>
      <c r="E148" s="33"/>
      <c r="F148" s="33"/>
      <c r="G148" s="33"/>
      <c r="H148" s="33"/>
      <c r="I148" s="33"/>
      <c r="J148" s="34" t="s">
        <v>293</v>
      </c>
      <c r="K148" s="33"/>
      <c r="L148" s="33">
        <v>3468</v>
      </c>
      <c r="M148" s="34" t="s">
        <v>294</v>
      </c>
      <c r="N148" s="33"/>
    </row>
    <row r="149" spans="1:15" s="2" customFormat="1" ht="19.899999999999999" customHeight="1" x14ac:dyDescent="0.2">
      <c r="A149" s="30" t="s">
        <v>45</v>
      </c>
      <c r="B149" s="54" t="s">
        <v>295</v>
      </c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</row>
    <row r="150" spans="1:15" s="2" customFormat="1" ht="85.5" x14ac:dyDescent="0.2">
      <c r="A150" s="30">
        <v>46</v>
      </c>
      <c r="B150" s="31" t="s">
        <v>296</v>
      </c>
      <c r="C150" s="40" t="s">
        <v>297</v>
      </c>
      <c r="D150" s="33">
        <v>40.61</v>
      </c>
      <c r="E150" s="34" t="s">
        <v>298</v>
      </c>
      <c r="F150" s="34" t="s">
        <v>299</v>
      </c>
      <c r="G150" s="33">
        <v>8.1199999999999992</v>
      </c>
      <c r="H150" s="34" t="s">
        <v>300</v>
      </c>
      <c r="I150" s="34" t="s">
        <v>301</v>
      </c>
      <c r="J150" s="34" t="s">
        <v>42</v>
      </c>
      <c r="K150" s="34" t="s">
        <v>43</v>
      </c>
      <c r="L150" s="33">
        <v>217.77</v>
      </c>
      <c r="M150" s="34" t="s">
        <v>302</v>
      </c>
      <c r="N150" s="34" t="s">
        <v>303</v>
      </c>
    </row>
    <row r="151" spans="1:15" s="2" customFormat="1" ht="14.25" x14ac:dyDescent="0.2">
      <c r="A151" s="35" t="s">
        <v>45</v>
      </c>
      <c r="B151" s="36" t="s">
        <v>304</v>
      </c>
      <c r="C151" s="37"/>
      <c r="D151" s="38">
        <v>1.08</v>
      </c>
      <c r="E151" s="39"/>
      <c r="F151" s="39"/>
      <c r="G151" s="39">
        <v>8.1999999999999993</v>
      </c>
      <c r="H151" s="39"/>
      <c r="I151" s="39"/>
      <c r="J151" s="39"/>
      <c r="K151" s="38">
        <v>1.08</v>
      </c>
      <c r="L151" s="39">
        <v>230.95</v>
      </c>
      <c r="M151" s="39"/>
      <c r="N151" s="39"/>
      <c r="O151" s="28"/>
    </row>
    <row r="152" spans="1:15" s="2" customFormat="1" ht="14.25" x14ac:dyDescent="0.2">
      <c r="A152" s="35" t="s">
        <v>45</v>
      </c>
      <c r="B152" s="36" t="s">
        <v>305</v>
      </c>
      <c r="C152" s="37"/>
      <c r="D152" s="38">
        <v>0.55000000000000004</v>
      </c>
      <c r="E152" s="39"/>
      <c r="F152" s="39"/>
      <c r="G152" s="39">
        <v>4.17</v>
      </c>
      <c r="H152" s="39"/>
      <c r="I152" s="39"/>
      <c r="J152" s="39"/>
      <c r="K152" s="38">
        <v>0.55000000000000004</v>
      </c>
      <c r="L152" s="39">
        <v>117.61</v>
      </c>
      <c r="M152" s="39"/>
      <c r="N152" s="39"/>
      <c r="O152" s="28"/>
    </row>
    <row r="153" spans="1:15" s="2" customFormat="1" ht="14.25" x14ac:dyDescent="0.2">
      <c r="A153" s="35" t="s">
        <v>45</v>
      </c>
      <c r="B153" s="36" t="s">
        <v>48</v>
      </c>
      <c r="C153" s="37"/>
      <c r="D153" s="39"/>
      <c r="E153" s="39"/>
      <c r="F153" s="39"/>
      <c r="G153" s="39">
        <v>20.49</v>
      </c>
      <c r="H153" s="39"/>
      <c r="I153" s="39"/>
      <c r="J153" s="39"/>
      <c r="K153" s="39"/>
      <c r="L153" s="39">
        <v>566.33000000000004</v>
      </c>
      <c r="M153" s="39"/>
      <c r="N153" s="39"/>
      <c r="O153" s="28"/>
    </row>
    <row r="154" spans="1:15" s="2" customFormat="1" ht="71.25" x14ac:dyDescent="0.2">
      <c r="A154" s="30">
        <v>47</v>
      </c>
      <c r="B154" s="31" t="s">
        <v>306</v>
      </c>
      <c r="C154" s="32">
        <v>2</v>
      </c>
      <c r="D154" s="33"/>
      <c r="E154" s="33"/>
      <c r="F154" s="33"/>
      <c r="G154" s="33"/>
      <c r="H154" s="33"/>
      <c r="I154" s="33"/>
      <c r="J154" s="34" t="s">
        <v>307</v>
      </c>
      <c r="K154" s="33"/>
      <c r="L154" s="33">
        <v>1224</v>
      </c>
      <c r="M154" s="34" t="s">
        <v>308</v>
      </c>
      <c r="N154" s="33"/>
    </row>
    <row r="155" spans="1:15" s="2" customFormat="1" ht="19.899999999999999" customHeight="1" x14ac:dyDescent="0.2">
      <c r="A155" s="30" t="s">
        <v>45</v>
      </c>
      <c r="B155" s="54" t="s">
        <v>309</v>
      </c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</row>
    <row r="156" spans="1:15" s="2" customFormat="1" ht="85.5" x14ac:dyDescent="0.2">
      <c r="A156" s="30">
        <v>48</v>
      </c>
      <c r="B156" s="31" t="s">
        <v>310</v>
      </c>
      <c r="C156" s="32">
        <v>2</v>
      </c>
      <c r="D156" s="33"/>
      <c r="E156" s="33"/>
      <c r="F156" s="33"/>
      <c r="G156" s="33"/>
      <c r="H156" s="33"/>
      <c r="I156" s="33"/>
      <c r="J156" s="34" t="s">
        <v>311</v>
      </c>
      <c r="K156" s="33"/>
      <c r="L156" s="33">
        <v>714</v>
      </c>
      <c r="M156" s="34" t="s">
        <v>280</v>
      </c>
      <c r="N156" s="33"/>
    </row>
    <row r="157" spans="1:15" s="2" customFormat="1" ht="19.899999999999999" customHeight="1" x14ac:dyDescent="0.2">
      <c r="A157" s="30" t="s">
        <v>45</v>
      </c>
      <c r="B157" s="54" t="s">
        <v>312</v>
      </c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</row>
    <row r="158" spans="1:15" s="2" customFormat="1" ht="71.25" x14ac:dyDescent="0.2">
      <c r="A158" s="30">
        <v>49</v>
      </c>
      <c r="B158" s="31" t="s">
        <v>313</v>
      </c>
      <c r="C158" s="32">
        <v>2</v>
      </c>
      <c r="D158" s="33"/>
      <c r="E158" s="33"/>
      <c r="F158" s="33"/>
      <c r="G158" s="33"/>
      <c r="H158" s="33"/>
      <c r="I158" s="33"/>
      <c r="J158" s="34" t="s">
        <v>314</v>
      </c>
      <c r="K158" s="33"/>
      <c r="L158" s="33">
        <v>1326</v>
      </c>
      <c r="M158" s="34" t="s">
        <v>315</v>
      </c>
      <c r="N158" s="33"/>
    </row>
    <row r="159" spans="1:15" s="2" customFormat="1" ht="19.899999999999999" customHeight="1" x14ac:dyDescent="0.2">
      <c r="A159" s="30" t="s">
        <v>45</v>
      </c>
      <c r="B159" s="54" t="s">
        <v>316</v>
      </c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</row>
    <row r="160" spans="1:15" s="2" customFormat="1" ht="71.25" x14ac:dyDescent="0.2">
      <c r="A160" s="30">
        <v>50</v>
      </c>
      <c r="B160" s="31" t="s">
        <v>317</v>
      </c>
      <c r="C160" s="32">
        <v>2</v>
      </c>
      <c r="D160" s="33"/>
      <c r="E160" s="33"/>
      <c r="F160" s="33"/>
      <c r="G160" s="33"/>
      <c r="H160" s="33"/>
      <c r="I160" s="33"/>
      <c r="J160" s="34" t="s">
        <v>280</v>
      </c>
      <c r="K160" s="33"/>
      <c r="L160" s="33">
        <v>1428</v>
      </c>
      <c r="M160" s="34" t="s">
        <v>318</v>
      </c>
      <c r="N160" s="33"/>
    </row>
    <row r="161" spans="1:15" s="2" customFormat="1" ht="19.899999999999999" customHeight="1" x14ac:dyDescent="0.2">
      <c r="A161" s="52" t="s">
        <v>319</v>
      </c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</row>
    <row r="162" spans="1:15" s="2" customFormat="1" ht="19.899999999999999" customHeight="1" x14ac:dyDescent="0.2">
      <c r="A162" s="52" t="s">
        <v>320</v>
      </c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</row>
    <row r="163" spans="1:15" s="2" customFormat="1" ht="128.25" x14ac:dyDescent="0.2">
      <c r="A163" s="30">
        <v>51</v>
      </c>
      <c r="B163" s="31" t="s">
        <v>321</v>
      </c>
      <c r="C163" s="40" t="s">
        <v>322</v>
      </c>
      <c r="D163" s="33">
        <v>241.91</v>
      </c>
      <c r="E163" s="34" t="s">
        <v>323</v>
      </c>
      <c r="F163" s="34" t="s">
        <v>324</v>
      </c>
      <c r="G163" s="33">
        <v>3.63</v>
      </c>
      <c r="H163" s="34" t="s">
        <v>325</v>
      </c>
      <c r="I163" s="34" t="s">
        <v>326</v>
      </c>
      <c r="J163" s="34" t="s">
        <v>42</v>
      </c>
      <c r="K163" s="34" t="s">
        <v>43</v>
      </c>
      <c r="L163" s="33">
        <v>67.45</v>
      </c>
      <c r="M163" s="34" t="s">
        <v>327</v>
      </c>
      <c r="N163" s="34" t="s">
        <v>328</v>
      </c>
    </row>
    <row r="164" spans="1:15" s="2" customFormat="1" ht="14.25" x14ac:dyDescent="0.2">
      <c r="A164" s="35" t="s">
        <v>45</v>
      </c>
      <c r="B164" s="36" t="s">
        <v>329</v>
      </c>
      <c r="C164" s="37"/>
      <c r="D164" s="38">
        <v>1.21</v>
      </c>
      <c r="E164" s="39"/>
      <c r="F164" s="39"/>
      <c r="G164" s="39">
        <v>2.2599999999999998</v>
      </c>
      <c r="H164" s="39"/>
      <c r="I164" s="39"/>
      <c r="J164" s="39"/>
      <c r="K164" s="38">
        <v>1.21</v>
      </c>
      <c r="L164" s="39">
        <v>63.57</v>
      </c>
      <c r="M164" s="39"/>
      <c r="N164" s="39"/>
      <c r="O164" s="28"/>
    </row>
    <row r="165" spans="1:15" s="2" customFormat="1" ht="14.25" x14ac:dyDescent="0.2">
      <c r="A165" s="35" t="s">
        <v>45</v>
      </c>
      <c r="B165" s="36" t="s">
        <v>330</v>
      </c>
      <c r="C165" s="37"/>
      <c r="D165" s="38">
        <v>0.72</v>
      </c>
      <c r="E165" s="39"/>
      <c r="F165" s="39"/>
      <c r="G165" s="39">
        <v>1.35</v>
      </c>
      <c r="H165" s="39"/>
      <c r="I165" s="39"/>
      <c r="J165" s="39"/>
      <c r="K165" s="38">
        <v>0.72</v>
      </c>
      <c r="L165" s="39">
        <v>37.83</v>
      </c>
      <c r="M165" s="39"/>
      <c r="N165" s="39"/>
      <c r="O165" s="28"/>
    </row>
    <row r="166" spans="1:15" s="2" customFormat="1" ht="14.25" x14ac:dyDescent="0.2">
      <c r="A166" s="35" t="s">
        <v>45</v>
      </c>
      <c r="B166" s="36" t="s">
        <v>48</v>
      </c>
      <c r="C166" s="37"/>
      <c r="D166" s="39"/>
      <c r="E166" s="39"/>
      <c r="F166" s="39"/>
      <c r="G166" s="39">
        <v>7.24</v>
      </c>
      <c r="H166" s="39"/>
      <c r="I166" s="39"/>
      <c r="J166" s="39"/>
      <c r="K166" s="39"/>
      <c r="L166" s="39">
        <v>168.85</v>
      </c>
      <c r="M166" s="39"/>
      <c r="N166" s="39"/>
      <c r="O166" s="28"/>
    </row>
    <row r="167" spans="1:15" s="2" customFormat="1" ht="156.75" x14ac:dyDescent="0.2">
      <c r="A167" s="30">
        <v>52</v>
      </c>
      <c r="B167" s="31" t="s">
        <v>331</v>
      </c>
      <c r="C167" s="40" t="s">
        <v>332</v>
      </c>
      <c r="D167" s="33">
        <v>16.71</v>
      </c>
      <c r="E167" s="34" t="s">
        <v>333</v>
      </c>
      <c r="F167" s="33"/>
      <c r="G167" s="33">
        <v>25.69</v>
      </c>
      <c r="H167" s="34" t="s">
        <v>334</v>
      </c>
      <c r="I167" s="33"/>
      <c r="J167" s="34" t="s">
        <v>42</v>
      </c>
      <c r="K167" s="34" t="s">
        <v>43</v>
      </c>
      <c r="L167" s="33">
        <v>183.44</v>
      </c>
      <c r="M167" s="34" t="s">
        <v>335</v>
      </c>
      <c r="N167" s="33"/>
    </row>
    <row r="168" spans="1:15" s="2" customFormat="1" ht="85.5" x14ac:dyDescent="0.2">
      <c r="A168" s="30">
        <v>53</v>
      </c>
      <c r="B168" s="31" t="s">
        <v>336</v>
      </c>
      <c r="C168" s="32">
        <v>1</v>
      </c>
      <c r="D168" s="33">
        <v>42.47</v>
      </c>
      <c r="E168" s="34" t="s">
        <v>337</v>
      </c>
      <c r="F168" s="33"/>
      <c r="G168" s="33">
        <v>42.47</v>
      </c>
      <c r="H168" s="34" t="s">
        <v>337</v>
      </c>
      <c r="I168" s="33"/>
      <c r="J168" s="34" t="s">
        <v>42</v>
      </c>
      <c r="K168" s="34" t="s">
        <v>43</v>
      </c>
      <c r="L168" s="33">
        <v>303.24</v>
      </c>
      <c r="M168" s="34" t="s">
        <v>338</v>
      </c>
      <c r="N168" s="33"/>
    </row>
    <row r="169" spans="1:15" s="2" customFormat="1" ht="71.25" x14ac:dyDescent="0.2">
      <c r="A169" s="30">
        <v>54</v>
      </c>
      <c r="B169" s="31" t="s">
        <v>339</v>
      </c>
      <c r="C169" s="32">
        <v>6</v>
      </c>
      <c r="D169" s="33">
        <v>1.89</v>
      </c>
      <c r="E169" s="34" t="s">
        <v>340</v>
      </c>
      <c r="F169" s="33"/>
      <c r="G169" s="33">
        <v>11.34</v>
      </c>
      <c r="H169" s="34" t="s">
        <v>341</v>
      </c>
      <c r="I169" s="33"/>
      <c r="J169" s="34" t="s">
        <v>42</v>
      </c>
      <c r="K169" s="34" t="s">
        <v>43</v>
      </c>
      <c r="L169" s="33">
        <v>80.97</v>
      </c>
      <c r="M169" s="34" t="s">
        <v>342</v>
      </c>
      <c r="N169" s="33"/>
    </row>
    <row r="170" spans="1:15" s="2" customFormat="1" ht="85.5" x14ac:dyDescent="0.2">
      <c r="A170" s="30">
        <v>55</v>
      </c>
      <c r="B170" s="31" t="s">
        <v>343</v>
      </c>
      <c r="C170" s="32">
        <v>5</v>
      </c>
      <c r="D170" s="33">
        <v>1.02</v>
      </c>
      <c r="E170" s="34" t="s">
        <v>344</v>
      </c>
      <c r="F170" s="33"/>
      <c r="G170" s="33">
        <v>5.0999999999999996</v>
      </c>
      <c r="H170" s="34" t="s">
        <v>345</v>
      </c>
      <c r="I170" s="33"/>
      <c r="J170" s="34" t="s">
        <v>42</v>
      </c>
      <c r="K170" s="34" t="s">
        <v>43</v>
      </c>
      <c r="L170" s="33">
        <v>36.409999999999997</v>
      </c>
      <c r="M170" s="34" t="s">
        <v>346</v>
      </c>
      <c r="N170" s="33"/>
    </row>
    <row r="171" spans="1:15" s="2" customFormat="1" ht="128.25" x14ac:dyDescent="0.2">
      <c r="A171" s="30">
        <v>56</v>
      </c>
      <c r="B171" s="31" t="s">
        <v>347</v>
      </c>
      <c r="C171" s="32">
        <v>0.12</v>
      </c>
      <c r="D171" s="33">
        <v>23.89</v>
      </c>
      <c r="E171" s="33">
        <v>23.89</v>
      </c>
      <c r="F171" s="33"/>
      <c r="G171" s="33">
        <v>2.87</v>
      </c>
      <c r="H171" s="33">
        <v>2.87</v>
      </c>
      <c r="I171" s="33"/>
      <c r="J171" s="34" t="s">
        <v>42</v>
      </c>
      <c r="K171" s="34" t="s">
        <v>43</v>
      </c>
      <c r="L171" s="33">
        <v>80.73</v>
      </c>
      <c r="M171" s="33">
        <v>80.73</v>
      </c>
      <c r="N171" s="33"/>
    </row>
    <row r="172" spans="1:15" s="2" customFormat="1" ht="14.25" x14ac:dyDescent="0.2">
      <c r="A172" s="35" t="s">
        <v>45</v>
      </c>
      <c r="B172" s="36" t="s">
        <v>348</v>
      </c>
      <c r="C172" s="37"/>
      <c r="D172" s="38">
        <v>1.21</v>
      </c>
      <c r="E172" s="39"/>
      <c r="F172" s="39"/>
      <c r="G172" s="39">
        <v>3.47</v>
      </c>
      <c r="H172" s="39"/>
      <c r="I172" s="39"/>
      <c r="J172" s="39"/>
      <c r="K172" s="38">
        <v>1.21</v>
      </c>
      <c r="L172" s="39">
        <v>97.68</v>
      </c>
      <c r="M172" s="39"/>
      <c r="N172" s="39"/>
      <c r="O172" s="28"/>
    </row>
    <row r="173" spans="1:15" s="2" customFormat="1" ht="14.25" x14ac:dyDescent="0.2">
      <c r="A173" s="35" t="s">
        <v>45</v>
      </c>
      <c r="B173" s="36" t="s">
        <v>349</v>
      </c>
      <c r="C173" s="37"/>
      <c r="D173" s="38">
        <v>0.72</v>
      </c>
      <c r="E173" s="39"/>
      <c r="F173" s="39"/>
      <c r="G173" s="39">
        <v>2.0699999999999998</v>
      </c>
      <c r="H173" s="39"/>
      <c r="I173" s="39"/>
      <c r="J173" s="39"/>
      <c r="K173" s="38">
        <v>0.72</v>
      </c>
      <c r="L173" s="39">
        <v>58.13</v>
      </c>
      <c r="M173" s="39"/>
      <c r="N173" s="39"/>
      <c r="O173" s="28"/>
    </row>
    <row r="174" spans="1:15" s="2" customFormat="1" ht="14.25" x14ac:dyDescent="0.2">
      <c r="A174" s="35" t="s">
        <v>45</v>
      </c>
      <c r="B174" s="36" t="s">
        <v>48</v>
      </c>
      <c r="C174" s="37"/>
      <c r="D174" s="39"/>
      <c r="E174" s="39"/>
      <c r="F174" s="39"/>
      <c r="G174" s="39">
        <v>8.41</v>
      </c>
      <c r="H174" s="39"/>
      <c r="I174" s="39"/>
      <c r="J174" s="39"/>
      <c r="K174" s="39"/>
      <c r="L174" s="39">
        <v>236.54</v>
      </c>
      <c r="M174" s="39"/>
      <c r="N174" s="39"/>
      <c r="O174" s="28"/>
    </row>
    <row r="175" spans="1:15" s="2" customFormat="1" ht="128.25" x14ac:dyDescent="0.2">
      <c r="A175" s="30">
        <v>57</v>
      </c>
      <c r="B175" s="31" t="s">
        <v>350</v>
      </c>
      <c r="C175" s="40" t="s">
        <v>351</v>
      </c>
      <c r="D175" s="33">
        <v>230.42</v>
      </c>
      <c r="E175" s="34" t="s">
        <v>352</v>
      </c>
      <c r="F175" s="34" t="s">
        <v>353</v>
      </c>
      <c r="G175" s="33">
        <v>46.08</v>
      </c>
      <c r="H175" s="34" t="s">
        <v>354</v>
      </c>
      <c r="I175" s="34" t="s">
        <v>355</v>
      </c>
      <c r="J175" s="34" t="s">
        <v>42</v>
      </c>
      <c r="K175" s="34" t="s">
        <v>43</v>
      </c>
      <c r="L175" s="33">
        <v>868.54</v>
      </c>
      <c r="M175" s="34" t="s">
        <v>356</v>
      </c>
      <c r="N175" s="34" t="s">
        <v>357</v>
      </c>
    </row>
    <row r="176" spans="1:15" s="2" customFormat="1" ht="14.25" x14ac:dyDescent="0.2">
      <c r="A176" s="35" t="s">
        <v>45</v>
      </c>
      <c r="B176" s="36" t="s">
        <v>358</v>
      </c>
      <c r="C176" s="37"/>
      <c r="D176" s="38">
        <v>1.21</v>
      </c>
      <c r="E176" s="39"/>
      <c r="F176" s="39"/>
      <c r="G176" s="39">
        <v>29.26</v>
      </c>
      <c r="H176" s="39"/>
      <c r="I176" s="39"/>
      <c r="J176" s="39"/>
      <c r="K176" s="38">
        <v>1.21</v>
      </c>
      <c r="L176" s="39">
        <v>824.03</v>
      </c>
      <c r="M176" s="39"/>
      <c r="N176" s="39"/>
      <c r="O176" s="28"/>
    </row>
    <row r="177" spans="1:15" s="2" customFormat="1" ht="14.25" x14ac:dyDescent="0.2">
      <c r="A177" s="35" t="s">
        <v>45</v>
      </c>
      <c r="B177" s="36" t="s">
        <v>359</v>
      </c>
      <c r="C177" s="37"/>
      <c r="D177" s="38">
        <v>0.72</v>
      </c>
      <c r="E177" s="39"/>
      <c r="F177" s="39"/>
      <c r="G177" s="39">
        <v>17.41</v>
      </c>
      <c r="H177" s="39"/>
      <c r="I177" s="39"/>
      <c r="J177" s="39"/>
      <c r="K177" s="38">
        <v>0.72</v>
      </c>
      <c r="L177" s="39">
        <v>490.33</v>
      </c>
      <c r="M177" s="39"/>
      <c r="N177" s="39"/>
      <c r="O177" s="28"/>
    </row>
    <row r="178" spans="1:15" s="2" customFormat="1" ht="14.25" x14ac:dyDescent="0.2">
      <c r="A178" s="35" t="s">
        <v>45</v>
      </c>
      <c r="B178" s="36" t="s">
        <v>48</v>
      </c>
      <c r="C178" s="37"/>
      <c r="D178" s="39"/>
      <c r="E178" s="39"/>
      <c r="F178" s="39"/>
      <c r="G178" s="39">
        <v>92.75</v>
      </c>
      <c r="H178" s="39"/>
      <c r="I178" s="39"/>
      <c r="J178" s="39"/>
      <c r="K178" s="39"/>
      <c r="L178" s="39">
        <v>2182.9</v>
      </c>
      <c r="M178" s="39"/>
      <c r="N178" s="39"/>
      <c r="O178" s="28"/>
    </row>
    <row r="179" spans="1:15" s="2" customFormat="1" ht="99.75" x14ac:dyDescent="0.2">
      <c r="A179" s="30">
        <v>58</v>
      </c>
      <c r="B179" s="31" t="s">
        <v>360</v>
      </c>
      <c r="C179" s="32">
        <v>20.5</v>
      </c>
      <c r="D179" s="33">
        <v>25.88</v>
      </c>
      <c r="E179" s="34" t="s">
        <v>361</v>
      </c>
      <c r="F179" s="33"/>
      <c r="G179" s="33">
        <v>530.54</v>
      </c>
      <c r="H179" s="34" t="s">
        <v>362</v>
      </c>
      <c r="I179" s="33"/>
      <c r="J179" s="34" t="s">
        <v>42</v>
      </c>
      <c r="K179" s="34" t="s">
        <v>43</v>
      </c>
      <c r="L179" s="33">
        <v>3788.06</v>
      </c>
      <c r="M179" s="34" t="s">
        <v>363</v>
      </c>
      <c r="N179" s="33"/>
    </row>
    <row r="180" spans="1:15" s="2" customFormat="1" ht="85.5" x14ac:dyDescent="0.2">
      <c r="A180" s="30">
        <v>59</v>
      </c>
      <c r="B180" s="31" t="s">
        <v>364</v>
      </c>
      <c r="C180" s="32">
        <v>1</v>
      </c>
      <c r="D180" s="33">
        <v>59.45</v>
      </c>
      <c r="E180" s="34" t="s">
        <v>365</v>
      </c>
      <c r="F180" s="33"/>
      <c r="G180" s="33">
        <v>59.45</v>
      </c>
      <c r="H180" s="34" t="s">
        <v>365</v>
      </c>
      <c r="I180" s="33"/>
      <c r="J180" s="34" t="s">
        <v>42</v>
      </c>
      <c r="K180" s="34" t="s">
        <v>43</v>
      </c>
      <c r="L180" s="33">
        <v>424.47</v>
      </c>
      <c r="M180" s="34" t="s">
        <v>366</v>
      </c>
      <c r="N180" s="33"/>
    </row>
    <row r="181" spans="1:15" s="2" customFormat="1" ht="85.5" x14ac:dyDescent="0.2">
      <c r="A181" s="30">
        <v>60</v>
      </c>
      <c r="B181" s="31" t="s">
        <v>367</v>
      </c>
      <c r="C181" s="32">
        <v>2</v>
      </c>
      <c r="D181" s="33">
        <v>3.46</v>
      </c>
      <c r="E181" s="34" t="s">
        <v>368</v>
      </c>
      <c r="F181" s="33"/>
      <c r="G181" s="33">
        <v>6.92</v>
      </c>
      <c r="H181" s="34" t="s">
        <v>369</v>
      </c>
      <c r="I181" s="33"/>
      <c r="J181" s="34" t="s">
        <v>42</v>
      </c>
      <c r="K181" s="34" t="s">
        <v>43</v>
      </c>
      <c r="L181" s="33">
        <v>49.41</v>
      </c>
      <c r="M181" s="34" t="s">
        <v>370</v>
      </c>
      <c r="N181" s="33"/>
    </row>
    <row r="182" spans="1:15" s="2" customFormat="1" ht="71.25" x14ac:dyDescent="0.2">
      <c r="A182" s="30">
        <v>61</v>
      </c>
      <c r="B182" s="31" t="s">
        <v>371</v>
      </c>
      <c r="C182" s="32">
        <v>2</v>
      </c>
      <c r="D182" s="33">
        <v>3.61</v>
      </c>
      <c r="E182" s="34" t="s">
        <v>372</v>
      </c>
      <c r="F182" s="33"/>
      <c r="G182" s="33">
        <v>7.22</v>
      </c>
      <c r="H182" s="34" t="s">
        <v>373</v>
      </c>
      <c r="I182" s="33"/>
      <c r="J182" s="34" t="s">
        <v>42</v>
      </c>
      <c r="K182" s="34" t="s">
        <v>43</v>
      </c>
      <c r="L182" s="33">
        <v>51.55</v>
      </c>
      <c r="M182" s="34" t="s">
        <v>374</v>
      </c>
      <c r="N182" s="33"/>
    </row>
    <row r="183" spans="1:15" s="2" customFormat="1" ht="85.5" x14ac:dyDescent="0.2">
      <c r="A183" s="30">
        <v>62</v>
      </c>
      <c r="B183" s="31" t="s">
        <v>375</v>
      </c>
      <c r="C183" s="32">
        <v>10</v>
      </c>
      <c r="D183" s="33">
        <v>11.33</v>
      </c>
      <c r="E183" s="34" t="s">
        <v>376</v>
      </c>
      <c r="F183" s="33"/>
      <c r="G183" s="33">
        <v>113.3</v>
      </c>
      <c r="H183" s="34" t="s">
        <v>377</v>
      </c>
      <c r="I183" s="33"/>
      <c r="J183" s="34" t="s">
        <v>42</v>
      </c>
      <c r="K183" s="34" t="s">
        <v>43</v>
      </c>
      <c r="L183" s="33">
        <v>808.96</v>
      </c>
      <c r="M183" s="34" t="s">
        <v>378</v>
      </c>
      <c r="N183" s="33"/>
    </row>
    <row r="184" spans="1:15" s="2" customFormat="1" ht="114" x14ac:dyDescent="0.2">
      <c r="A184" s="30">
        <v>63</v>
      </c>
      <c r="B184" s="31" t="s">
        <v>379</v>
      </c>
      <c r="C184" s="32">
        <v>1</v>
      </c>
      <c r="D184" s="33">
        <v>17.04</v>
      </c>
      <c r="E184" s="34" t="s">
        <v>380</v>
      </c>
      <c r="F184" s="33"/>
      <c r="G184" s="33">
        <v>17.04</v>
      </c>
      <c r="H184" s="34" t="s">
        <v>380</v>
      </c>
      <c r="I184" s="33"/>
      <c r="J184" s="34" t="s">
        <v>42</v>
      </c>
      <c r="K184" s="34" t="s">
        <v>43</v>
      </c>
      <c r="L184" s="33">
        <v>121.67</v>
      </c>
      <c r="M184" s="34" t="s">
        <v>381</v>
      </c>
      <c r="N184" s="33"/>
    </row>
    <row r="185" spans="1:15" s="2" customFormat="1" ht="71.25" x14ac:dyDescent="0.2">
      <c r="A185" s="30">
        <v>64</v>
      </c>
      <c r="B185" s="31" t="s">
        <v>382</v>
      </c>
      <c r="C185" s="32">
        <v>5</v>
      </c>
      <c r="D185" s="33">
        <v>1.29</v>
      </c>
      <c r="E185" s="34" t="s">
        <v>383</v>
      </c>
      <c r="F185" s="33"/>
      <c r="G185" s="33">
        <v>6.45</v>
      </c>
      <c r="H185" s="34" t="s">
        <v>384</v>
      </c>
      <c r="I185" s="33"/>
      <c r="J185" s="34" t="s">
        <v>42</v>
      </c>
      <c r="K185" s="34" t="s">
        <v>43</v>
      </c>
      <c r="L185" s="33">
        <v>46.05</v>
      </c>
      <c r="M185" s="34" t="s">
        <v>385</v>
      </c>
      <c r="N185" s="33"/>
    </row>
    <row r="186" spans="1:15" s="2" customFormat="1" ht="128.25" x14ac:dyDescent="0.2">
      <c r="A186" s="30">
        <v>65</v>
      </c>
      <c r="B186" s="31" t="s">
        <v>386</v>
      </c>
      <c r="C186" s="32">
        <v>0.21</v>
      </c>
      <c r="D186" s="33">
        <v>29.2</v>
      </c>
      <c r="E186" s="33">
        <v>29.2</v>
      </c>
      <c r="F186" s="33"/>
      <c r="G186" s="33">
        <v>6.13</v>
      </c>
      <c r="H186" s="33">
        <v>6.13</v>
      </c>
      <c r="I186" s="33"/>
      <c r="J186" s="34" t="s">
        <v>42</v>
      </c>
      <c r="K186" s="34" t="s">
        <v>43</v>
      </c>
      <c r="L186" s="33">
        <v>172.68</v>
      </c>
      <c r="M186" s="33">
        <v>172.68</v>
      </c>
      <c r="N186" s="33"/>
    </row>
    <row r="187" spans="1:15" s="2" customFormat="1" ht="14.25" x14ac:dyDescent="0.2">
      <c r="A187" s="35" t="s">
        <v>45</v>
      </c>
      <c r="B187" s="36" t="s">
        <v>387</v>
      </c>
      <c r="C187" s="37"/>
      <c r="D187" s="38">
        <v>1.21</v>
      </c>
      <c r="E187" s="39"/>
      <c r="F187" s="39"/>
      <c r="G187" s="39">
        <v>7.42</v>
      </c>
      <c r="H187" s="39"/>
      <c r="I187" s="39"/>
      <c r="J187" s="39"/>
      <c r="K187" s="38">
        <v>1.21</v>
      </c>
      <c r="L187" s="39">
        <v>208.94</v>
      </c>
      <c r="M187" s="39"/>
      <c r="N187" s="39"/>
      <c r="O187" s="28"/>
    </row>
    <row r="188" spans="1:15" s="2" customFormat="1" ht="14.25" x14ac:dyDescent="0.2">
      <c r="A188" s="35" t="s">
        <v>45</v>
      </c>
      <c r="B188" s="36" t="s">
        <v>388</v>
      </c>
      <c r="C188" s="37"/>
      <c r="D188" s="38">
        <v>0.72</v>
      </c>
      <c r="E188" s="39"/>
      <c r="F188" s="39"/>
      <c r="G188" s="39">
        <v>4.41</v>
      </c>
      <c r="H188" s="39"/>
      <c r="I188" s="39"/>
      <c r="J188" s="39"/>
      <c r="K188" s="38">
        <v>0.72</v>
      </c>
      <c r="L188" s="39">
        <v>124.33</v>
      </c>
      <c r="M188" s="39"/>
      <c r="N188" s="39"/>
      <c r="O188" s="28"/>
    </row>
    <row r="189" spans="1:15" s="2" customFormat="1" ht="14.25" x14ac:dyDescent="0.2">
      <c r="A189" s="35" t="s">
        <v>45</v>
      </c>
      <c r="B189" s="36" t="s">
        <v>48</v>
      </c>
      <c r="C189" s="37"/>
      <c r="D189" s="39"/>
      <c r="E189" s="39"/>
      <c r="F189" s="39"/>
      <c r="G189" s="39">
        <v>17.96</v>
      </c>
      <c r="H189" s="39"/>
      <c r="I189" s="39"/>
      <c r="J189" s="39"/>
      <c r="K189" s="39"/>
      <c r="L189" s="39">
        <v>505.95</v>
      </c>
      <c r="M189" s="39"/>
      <c r="N189" s="39"/>
      <c r="O189" s="28"/>
    </row>
    <row r="190" spans="1:15" s="2" customFormat="1" ht="71.25" x14ac:dyDescent="0.2">
      <c r="A190" s="30">
        <v>66</v>
      </c>
      <c r="B190" s="31" t="s">
        <v>389</v>
      </c>
      <c r="C190" s="40" t="s">
        <v>390</v>
      </c>
      <c r="D190" s="33">
        <v>1945.41</v>
      </c>
      <c r="E190" s="34" t="s">
        <v>391</v>
      </c>
      <c r="F190" s="34" t="s">
        <v>392</v>
      </c>
      <c r="G190" s="33">
        <v>46.69</v>
      </c>
      <c r="H190" s="34" t="s">
        <v>393</v>
      </c>
      <c r="I190" s="34" t="s">
        <v>394</v>
      </c>
      <c r="J190" s="34" t="s">
        <v>42</v>
      </c>
      <c r="K190" s="34" t="s">
        <v>43</v>
      </c>
      <c r="L190" s="33">
        <v>619.74</v>
      </c>
      <c r="M190" s="34" t="s">
        <v>395</v>
      </c>
      <c r="N190" s="34" t="s">
        <v>396</v>
      </c>
    </row>
    <row r="191" spans="1:15" s="2" customFormat="1" ht="14.25" x14ac:dyDescent="0.2">
      <c r="A191" s="35" t="s">
        <v>45</v>
      </c>
      <c r="B191" s="36" t="s">
        <v>397</v>
      </c>
      <c r="C191" s="37"/>
      <c r="D191" s="38">
        <v>1.21</v>
      </c>
      <c r="E191" s="39"/>
      <c r="F191" s="39"/>
      <c r="G191" s="39">
        <v>16.52</v>
      </c>
      <c r="H191" s="39"/>
      <c r="I191" s="39"/>
      <c r="J191" s="39"/>
      <c r="K191" s="38">
        <v>1.21</v>
      </c>
      <c r="L191" s="39">
        <v>465.21</v>
      </c>
      <c r="M191" s="39"/>
      <c r="N191" s="39"/>
      <c r="O191" s="28"/>
    </row>
    <row r="192" spans="1:15" s="2" customFormat="1" ht="14.25" x14ac:dyDescent="0.2">
      <c r="A192" s="35" t="s">
        <v>45</v>
      </c>
      <c r="B192" s="36" t="s">
        <v>398</v>
      </c>
      <c r="C192" s="37"/>
      <c r="D192" s="38">
        <v>0.72</v>
      </c>
      <c r="E192" s="39"/>
      <c r="F192" s="39"/>
      <c r="G192" s="39">
        <v>9.83</v>
      </c>
      <c r="H192" s="39"/>
      <c r="I192" s="39"/>
      <c r="J192" s="39"/>
      <c r="K192" s="38">
        <v>0.72</v>
      </c>
      <c r="L192" s="39">
        <v>276.82</v>
      </c>
      <c r="M192" s="39"/>
      <c r="N192" s="39"/>
      <c r="O192" s="28"/>
    </row>
    <row r="193" spans="1:15" s="2" customFormat="1" ht="14.25" x14ac:dyDescent="0.2">
      <c r="A193" s="35" t="s">
        <v>45</v>
      </c>
      <c r="B193" s="36" t="s">
        <v>48</v>
      </c>
      <c r="C193" s="37"/>
      <c r="D193" s="39"/>
      <c r="E193" s="39"/>
      <c r="F193" s="39"/>
      <c r="G193" s="39">
        <v>73.040000000000006</v>
      </c>
      <c r="H193" s="39"/>
      <c r="I193" s="39"/>
      <c r="J193" s="39"/>
      <c r="K193" s="39"/>
      <c r="L193" s="39">
        <v>1361.77</v>
      </c>
      <c r="M193" s="39"/>
      <c r="N193" s="39"/>
      <c r="O193" s="28"/>
    </row>
    <row r="194" spans="1:15" s="2" customFormat="1" ht="156.75" x14ac:dyDescent="0.2">
      <c r="A194" s="30">
        <v>67</v>
      </c>
      <c r="B194" s="31" t="s">
        <v>399</v>
      </c>
      <c r="C194" s="32">
        <v>1</v>
      </c>
      <c r="D194" s="33">
        <v>1161.31</v>
      </c>
      <c r="E194" s="34" t="s">
        <v>400</v>
      </c>
      <c r="F194" s="33"/>
      <c r="G194" s="33">
        <v>1161.31</v>
      </c>
      <c r="H194" s="34" t="s">
        <v>400</v>
      </c>
      <c r="I194" s="33"/>
      <c r="J194" s="34" t="s">
        <v>42</v>
      </c>
      <c r="K194" s="34" t="s">
        <v>43</v>
      </c>
      <c r="L194" s="33">
        <v>8291.75</v>
      </c>
      <c r="M194" s="34" t="s">
        <v>401</v>
      </c>
      <c r="N194" s="33"/>
    </row>
    <row r="195" spans="1:15" s="2" customFormat="1" ht="171" x14ac:dyDescent="0.2">
      <c r="A195" s="30">
        <v>68</v>
      </c>
      <c r="B195" s="31" t="s">
        <v>402</v>
      </c>
      <c r="C195" s="32">
        <v>1</v>
      </c>
      <c r="D195" s="33">
        <v>100.86</v>
      </c>
      <c r="E195" s="34" t="s">
        <v>403</v>
      </c>
      <c r="F195" s="33"/>
      <c r="G195" s="33">
        <v>100.86</v>
      </c>
      <c r="H195" s="34" t="s">
        <v>403</v>
      </c>
      <c r="I195" s="33"/>
      <c r="J195" s="34" t="s">
        <v>42</v>
      </c>
      <c r="K195" s="34" t="s">
        <v>43</v>
      </c>
      <c r="L195" s="33">
        <v>720.14</v>
      </c>
      <c r="M195" s="34" t="s">
        <v>404</v>
      </c>
      <c r="N195" s="33"/>
    </row>
    <row r="196" spans="1:15" s="2" customFormat="1" ht="114" x14ac:dyDescent="0.2">
      <c r="A196" s="30">
        <v>69</v>
      </c>
      <c r="B196" s="31" t="s">
        <v>405</v>
      </c>
      <c r="C196" s="32">
        <v>1</v>
      </c>
      <c r="D196" s="33">
        <v>208.52</v>
      </c>
      <c r="E196" s="34" t="s">
        <v>406</v>
      </c>
      <c r="F196" s="33"/>
      <c r="G196" s="33">
        <v>208.52</v>
      </c>
      <c r="H196" s="34" t="s">
        <v>406</v>
      </c>
      <c r="I196" s="33"/>
      <c r="J196" s="34" t="s">
        <v>42</v>
      </c>
      <c r="K196" s="34" t="s">
        <v>43</v>
      </c>
      <c r="L196" s="33">
        <v>1488.83</v>
      </c>
      <c r="M196" s="34" t="s">
        <v>407</v>
      </c>
      <c r="N196" s="33"/>
    </row>
    <row r="197" spans="1:15" s="2" customFormat="1" ht="57" x14ac:dyDescent="0.2">
      <c r="A197" s="30">
        <v>70</v>
      </c>
      <c r="B197" s="31" t="s">
        <v>408</v>
      </c>
      <c r="C197" s="32">
        <v>2</v>
      </c>
      <c r="D197" s="33">
        <v>30.25</v>
      </c>
      <c r="E197" s="34" t="s">
        <v>409</v>
      </c>
      <c r="F197" s="34" t="s">
        <v>410</v>
      </c>
      <c r="G197" s="33">
        <v>60.5</v>
      </c>
      <c r="H197" s="34" t="s">
        <v>411</v>
      </c>
      <c r="I197" s="34" t="s">
        <v>412</v>
      </c>
      <c r="J197" s="34" t="s">
        <v>42</v>
      </c>
      <c r="K197" s="34" t="s">
        <v>43</v>
      </c>
      <c r="L197" s="33">
        <v>1118.75</v>
      </c>
      <c r="M197" s="34" t="s">
        <v>413</v>
      </c>
      <c r="N197" s="34" t="s">
        <v>414</v>
      </c>
    </row>
    <row r="198" spans="1:15" s="2" customFormat="1" ht="14.25" x14ac:dyDescent="0.2">
      <c r="A198" s="35" t="s">
        <v>45</v>
      </c>
      <c r="B198" s="36" t="s">
        <v>415</v>
      </c>
      <c r="C198" s="37"/>
      <c r="D198" s="38">
        <v>1.21</v>
      </c>
      <c r="E198" s="39"/>
      <c r="F198" s="39"/>
      <c r="G198" s="39">
        <v>38.94</v>
      </c>
      <c r="H198" s="39"/>
      <c r="I198" s="39"/>
      <c r="J198" s="39"/>
      <c r="K198" s="38">
        <v>1.21</v>
      </c>
      <c r="L198" s="39">
        <v>1096.49</v>
      </c>
      <c r="M198" s="39"/>
      <c r="N198" s="39"/>
      <c r="O198" s="28"/>
    </row>
    <row r="199" spans="1:15" s="2" customFormat="1" ht="14.25" x14ac:dyDescent="0.2">
      <c r="A199" s="35" t="s">
        <v>45</v>
      </c>
      <c r="B199" s="36" t="s">
        <v>416</v>
      </c>
      <c r="C199" s="37"/>
      <c r="D199" s="38">
        <v>0.72</v>
      </c>
      <c r="E199" s="39"/>
      <c r="F199" s="39"/>
      <c r="G199" s="39">
        <v>23.17</v>
      </c>
      <c r="H199" s="39"/>
      <c r="I199" s="39"/>
      <c r="J199" s="39"/>
      <c r="K199" s="38">
        <v>0.72</v>
      </c>
      <c r="L199" s="39">
        <v>652.46</v>
      </c>
      <c r="M199" s="39"/>
      <c r="N199" s="39"/>
      <c r="O199" s="28"/>
    </row>
    <row r="200" spans="1:15" s="2" customFormat="1" ht="14.25" x14ac:dyDescent="0.2">
      <c r="A200" s="35" t="s">
        <v>45</v>
      </c>
      <c r="B200" s="36" t="s">
        <v>48</v>
      </c>
      <c r="C200" s="37"/>
      <c r="D200" s="39"/>
      <c r="E200" s="39"/>
      <c r="F200" s="39"/>
      <c r="G200" s="39">
        <v>122.61</v>
      </c>
      <c r="H200" s="39"/>
      <c r="I200" s="39"/>
      <c r="J200" s="39"/>
      <c r="K200" s="39"/>
      <c r="L200" s="39">
        <v>2867.7</v>
      </c>
      <c r="M200" s="39"/>
      <c r="N200" s="39"/>
      <c r="O200" s="28"/>
    </row>
    <row r="201" spans="1:15" s="2" customFormat="1" ht="114" x14ac:dyDescent="0.2">
      <c r="A201" s="30">
        <v>71</v>
      </c>
      <c r="B201" s="31" t="s">
        <v>417</v>
      </c>
      <c r="C201" s="32">
        <v>2</v>
      </c>
      <c r="D201" s="33">
        <v>60.7</v>
      </c>
      <c r="E201" s="34" t="s">
        <v>418</v>
      </c>
      <c r="F201" s="33"/>
      <c r="G201" s="33">
        <v>121.4</v>
      </c>
      <c r="H201" s="34" t="s">
        <v>419</v>
      </c>
      <c r="I201" s="33"/>
      <c r="J201" s="34" t="s">
        <v>42</v>
      </c>
      <c r="K201" s="34" t="s">
        <v>43</v>
      </c>
      <c r="L201" s="33">
        <v>866.8</v>
      </c>
      <c r="M201" s="34" t="s">
        <v>420</v>
      </c>
      <c r="N201" s="33"/>
    </row>
    <row r="202" spans="1:15" s="2" customFormat="1" ht="99.75" x14ac:dyDescent="0.2">
      <c r="A202" s="30">
        <v>72</v>
      </c>
      <c r="B202" s="31" t="s">
        <v>421</v>
      </c>
      <c r="C202" s="32">
        <v>1</v>
      </c>
      <c r="D202" s="33">
        <v>67.27</v>
      </c>
      <c r="E202" s="34" t="s">
        <v>422</v>
      </c>
      <c r="F202" s="34" t="s">
        <v>423</v>
      </c>
      <c r="G202" s="33">
        <v>67.27</v>
      </c>
      <c r="H202" s="34" t="s">
        <v>422</v>
      </c>
      <c r="I202" s="34" t="s">
        <v>423</v>
      </c>
      <c r="J202" s="34" t="s">
        <v>42</v>
      </c>
      <c r="K202" s="34" t="s">
        <v>43</v>
      </c>
      <c r="L202" s="33">
        <v>1429.58</v>
      </c>
      <c r="M202" s="34" t="s">
        <v>424</v>
      </c>
      <c r="N202" s="34" t="s">
        <v>425</v>
      </c>
    </row>
    <row r="203" spans="1:15" s="2" customFormat="1" ht="14.25" x14ac:dyDescent="0.2">
      <c r="A203" s="35" t="s">
        <v>45</v>
      </c>
      <c r="B203" s="36" t="s">
        <v>426</v>
      </c>
      <c r="C203" s="37"/>
      <c r="D203" s="38">
        <v>1.21</v>
      </c>
      <c r="E203" s="39"/>
      <c r="F203" s="39"/>
      <c r="G203" s="39">
        <v>53.68</v>
      </c>
      <c r="H203" s="39"/>
      <c r="I203" s="39"/>
      <c r="J203" s="39"/>
      <c r="K203" s="38">
        <v>1.21</v>
      </c>
      <c r="L203" s="39">
        <v>1511.51</v>
      </c>
      <c r="M203" s="39"/>
      <c r="N203" s="39"/>
      <c r="O203" s="28"/>
    </row>
    <row r="204" spans="1:15" s="2" customFormat="1" ht="14.25" x14ac:dyDescent="0.2">
      <c r="A204" s="35" t="s">
        <v>45</v>
      </c>
      <c r="B204" s="36" t="s">
        <v>427</v>
      </c>
      <c r="C204" s="37"/>
      <c r="D204" s="38">
        <v>0.72</v>
      </c>
      <c r="E204" s="39"/>
      <c r="F204" s="39"/>
      <c r="G204" s="39">
        <v>31.94</v>
      </c>
      <c r="H204" s="39"/>
      <c r="I204" s="39"/>
      <c r="J204" s="39"/>
      <c r="K204" s="38">
        <v>0.72</v>
      </c>
      <c r="L204" s="39">
        <v>899.41</v>
      </c>
      <c r="M204" s="39"/>
      <c r="N204" s="39"/>
      <c r="O204" s="28"/>
    </row>
    <row r="205" spans="1:15" s="2" customFormat="1" ht="14.25" x14ac:dyDescent="0.2">
      <c r="A205" s="35" t="s">
        <v>45</v>
      </c>
      <c r="B205" s="36" t="s">
        <v>48</v>
      </c>
      <c r="C205" s="37"/>
      <c r="D205" s="39"/>
      <c r="E205" s="39"/>
      <c r="F205" s="39"/>
      <c r="G205" s="39">
        <v>152.88999999999999</v>
      </c>
      <c r="H205" s="39"/>
      <c r="I205" s="39"/>
      <c r="J205" s="39"/>
      <c r="K205" s="39"/>
      <c r="L205" s="39">
        <v>3840.5</v>
      </c>
      <c r="M205" s="39"/>
      <c r="N205" s="39"/>
      <c r="O205" s="28"/>
    </row>
    <row r="206" spans="1:15" s="2" customFormat="1" ht="19.899999999999999" customHeight="1" x14ac:dyDescent="0.2">
      <c r="A206" s="52" t="s">
        <v>428</v>
      </c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</row>
    <row r="207" spans="1:15" s="2" customFormat="1" ht="85.5" x14ac:dyDescent="0.2">
      <c r="A207" s="30">
        <v>73</v>
      </c>
      <c r="B207" s="31" t="s">
        <v>429</v>
      </c>
      <c r="C207" s="32">
        <v>1</v>
      </c>
      <c r="D207" s="33">
        <v>56.85</v>
      </c>
      <c r="E207" s="34" t="s">
        <v>430</v>
      </c>
      <c r="F207" s="34" t="s">
        <v>431</v>
      </c>
      <c r="G207" s="33">
        <v>56.85</v>
      </c>
      <c r="H207" s="34" t="s">
        <v>430</v>
      </c>
      <c r="I207" s="34" t="s">
        <v>431</v>
      </c>
      <c r="J207" s="34" t="s">
        <v>42</v>
      </c>
      <c r="K207" s="34" t="s">
        <v>43</v>
      </c>
      <c r="L207" s="33">
        <v>972.45</v>
      </c>
      <c r="M207" s="34" t="s">
        <v>432</v>
      </c>
      <c r="N207" s="34" t="s">
        <v>433</v>
      </c>
    </row>
    <row r="208" spans="1:15" s="2" customFormat="1" ht="14.25" x14ac:dyDescent="0.2">
      <c r="A208" s="35" t="s">
        <v>45</v>
      </c>
      <c r="B208" s="36" t="s">
        <v>434</v>
      </c>
      <c r="C208" s="37"/>
      <c r="D208" s="38">
        <v>0.97</v>
      </c>
      <c r="E208" s="39"/>
      <c r="F208" s="39"/>
      <c r="G208" s="39">
        <v>23.14</v>
      </c>
      <c r="H208" s="39"/>
      <c r="I208" s="39"/>
      <c r="J208" s="39"/>
      <c r="K208" s="38">
        <v>0.97</v>
      </c>
      <c r="L208" s="39">
        <v>651.74</v>
      </c>
      <c r="M208" s="39"/>
      <c r="N208" s="39"/>
      <c r="O208" s="28"/>
    </row>
    <row r="209" spans="1:15" s="2" customFormat="1" ht="14.25" x14ac:dyDescent="0.2">
      <c r="A209" s="35" t="s">
        <v>45</v>
      </c>
      <c r="B209" s="36" t="s">
        <v>435</v>
      </c>
      <c r="C209" s="37"/>
      <c r="D209" s="38">
        <v>0.51</v>
      </c>
      <c r="E209" s="39"/>
      <c r="F209" s="39"/>
      <c r="G209" s="39">
        <v>12.17</v>
      </c>
      <c r="H209" s="39"/>
      <c r="I209" s="39"/>
      <c r="J209" s="39"/>
      <c r="K209" s="38">
        <v>0.51</v>
      </c>
      <c r="L209" s="39">
        <v>342.67</v>
      </c>
      <c r="M209" s="39"/>
      <c r="N209" s="39"/>
      <c r="O209" s="28"/>
    </row>
    <row r="210" spans="1:15" s="2" customFormat="1" ht="14.25" x14ac:dyDescent="0.2">
      <c r="A210" s="35" t="s">
        <v>45</v>
      </c>
      <c r="B210" s="36" t="s">
        <v>48</v>
      </c>
      <c r="C210" s="37"/>
      <c r="D210" s="39"/>
      <c r="E210" s="39"/>
      <c r="F210" s="39"/>
      <c r="G210" s="39">
        <v>92.16</v>
      </c>
      <c r="H210" s="39"/>
      <c r="I210" s="39"/>
      <c r="J210" s="39"/>
      <c r="K210" s="39"/>
      <c r="L210" s="39">
        <v>1966.86</v>
      </c>
      <c r="M210" s="39"/>
      <c r="N210" s="39"/>
      <c r="O210" s="28"/>
    </row>
    <row r="211" spans="1:15" s="2" customFormat="1" ht="99.75" x14ac:dyDescent="0.2">
      <c r="A211" s="30">
        <v>74</v>
      </c>
      <c r="B211" s="31" t="s">
        <v>436</v>
      </c>
      <c r="C211" s="32">
        <v>1</v>
      </c>
      <c r="D211" s="33"/>
      <c r="E211" s="33"/>
      <c r="F211" s="33"/>
      <c r="G211" s="33"/>
      <c r="H211" s="33"/>
      <c r="I211" s="33"/>
      <c r="J211" s="34" t="s">
        <v>437</v>
      </c>
      <c r="K211" s="33"/>
      <c r="L211" s="33">
        <v>822.77</v>
      </c>
      <c r="M211" s="34" t="s">
        <v>437</v>
      </c>
      <c r="N211" s="33"/>
    </row>
    <row r="212" spans="1:15" s="2" customFormat="1" ht="57" x14ac:dyDescent="0.2">
      <c r="A212" s="30">
        <v>75</v>
      </c>
      <c r="B212" s="31" t="s">
        <v>438</v>
      </c>
      <c r="C212" s="32">
        <v>6</v>
      </c>
      <c r="D212" s="33">
        <v>10.6</v>
      </c>
      <c r="E212" s="34" t="s">
        <v>439</v>
      </c>
      <c r="F212" s="33"/>
      <c r="G212" s="33">
        <v>63.6</v>
      </c>
      <c r="H212" s="34" t="s">
        <v>440</v>
      </c>
      <c r="I212" s="33"/>
      <c r="J212" s="34" t="s">
        <v>42</v>
      </c>
      <c r="K212" s="34" t="s">
        <v>43</v>
      </c>
      <c r="L212" s="33">
        <v>1743.05</v>
      </c>
      <c r="M212" s="34" t="s">
        <v>441</v>
      </c>
      <c r="N212" s="33"/>
    </row>
    <row r="213" spans="1:15" s="2" customFormat="1" ht="14.25" x14ac:dyDescent="0.2">
      <c r="A213" s="35" t="s">
        <v>45</v>
      </c>
      <c r="B213" s="36" t="s">
        <v>442</v>
      </c>
      <c r="C213" s="37"/>
      <c r="D213" s="38">
        <v>0.97</v>
      </c>
      <c r="E213" s="39"/>
      <c r="F213" s="39"/>
      <c r="G213" s="39">
        <v>59.48</v>
      </c>
      <c r="H213" s="39"/>
      <c r="I213" s="39"/>
      <c r="J213" s="39"/>
      <c r="K213" s="38">
        <v>0.97</v>
      </c>
      <c r="L213" s="39">
        <v>1674.97</v>
      </c>
      <c r="M213" s="39"/>
      <c r="N213" s="39"/>
      <c r="O213" s="28"/>
    </row>
    <row r="214" spans="1:15" s="2" customFormat="1" ht="14.25" x14ac:dyDescent="0.2">
      <c r="A214" s="35" t="s">
        <v>45</v>
      </c>
      <c r="B214" s="36" t="s">
        <v>443</v>
      </c>
      <c r="C214" s="37"/>
      <c r="D214" s="38">
        <v>0.51</v>
      </c>
      <c r="E214" s="39"/>
      <c r="F214" s="39"/>
      <c r="G214" s="39">
        <v>31.27</v>
      </c>
      <c r="H214" s="39"/>
      <c r="I214" s="39"/>
      <c r="J214" s="39"/>
      <c r="K214" s="38">
        <v>0.51</v>
      </c>
      <c r="L214" s="39">
        <v>880.65</v>
      </c>
      <c r="M214" s="39"/>
      <c r="N214" s="39"/>
      <c r="O214" s="28"/>
    </row>
    <row r="215" spans="1:15" s="2" customFormat="1" ht="14.25" x14ac:dyDescent="0.2">
      <c r="A215" s="35" t="s">
        <v>45</v>
      </c>
      <c r="B215" s="36" t="s">
        <v>48</v>
      </c>
      <c r="C215" s="37"/>
      <c r="D215" s="39"/>
      <c r="E215" s="39"/>
      <c r="F215" s="39"/>
      <c r="G215" s="39">
        <v>154.35</v>
      </c>
      <c r="H215" s="39"/>
      <c r="I215" s="39"/>
      <c r="J215" s="39"/>
      <c r="K215" s="39"/>
      <c r="L215" s="39">
        <v>4298.67</v>
      </c>
      <c r="M215" s="39"/>
      <c r="N215" s="39"/>
      <c r="O215" s="28"/>
    </row>
    <row r="216" spans="1:15" s="2" customFormat="1" ht="99.75" x14ac:dyDescent="0.2">
      <c r="A216" s="30">
        <v>76</v>
      </c>
      <c r="B216" s="31" t="s">
        <v>444</v>
      </c>
      <c r="C216" s="32">
        <v>2</v>
      </c>
      <c r="D216" s="33"/>
      <c r="E216" s="33"/>
      <c r="F216" s="33"/>
      <c r="G216" s="33"/>
      <c r="H216" s="33"/>
      <c r="I216" s="33"/>
      <c r="J216" s="34" t="s">
        <v>445</v>
      </c>
      <c r="K216" s="33"/>
      <c r="L216" s="33">
        <v>448.56</v>
      </c>
      <c r="M216" s="34" t="s">
        <v>446</v>
      </c>
      <c r="N216" s="33"/>
    </row>
    <row r="217" spans="1:15" s="2" customFormat="1" ht="99.75" x14ac:dyDescent="0.2">
      <c r="A217" s="30">
        <v>77</v>
      </c>
      <c r="B217" s="31" t="s">
        <v>447</v>
      </c>
      <c r="C217" s="32">
        <v>2</v>
      </c>
      <c r="D217" s="33"/>
      <c r="E217" s="33"/>
      <c r="F217" s="33"/>
      <c r="G217" s="33"/>
      <c r="H217" s="33"/>
      <c r="I217" s="33"/>
      <c r="J217" s="34" t="s">
        <v>448</v>
      </c>
      <c r="K217" s="33"/>
      <c r="L217" s="33">
        <v>193.34</v>
      </c>
      <c r="M217" s="34" t="s">
        <v>449</v>
      </c>
      <c r="N217" s="33"/>
    </row>
    <row r="218" spans="1:15" s="2" customFormat="1" ht="99.75" x14ac:dyDescent="0.2">
      <c r="A218" s="30">
        <v>78</v>
      </c>
      <c r="B218" s="31" t="s">
        <v>450</v>
      </c>
      <c r="C218" s="32">
        <v>1</v>
      </c>
      <c r="D218" s="33"/>
      <c r="E218" s="33"/>
      <c r="F218" s="33"/>
      <c r="G218" s="33"/>
      <c r="H218" s="33"/>
      <c r="I218" s="33"/>
      <c r="J218" s="34" t="s">
        <v>451</v>
      </c>
      <c r="K218" s="33"/>
      <c r="L218" s="33">
        <v>93.14</v>
      </c>
      <c r="M218" s="34" t="s">
        <v>451</v>
      </c>
      <c r="N218" s="33"/>
    </row>
    <row r="219" spans="1:15" s="2" customFormat="1" ht="99.75" x14ac:dyDescent="0.2">
      <c r="A219" s="30">
        <v>79</v>
      </c>
      <c r="B219" s="31" t="s">
        <v>452</v>
      </c>
      <c r="C219" s="32">
        <v>1</v>
      </c>
      <c r="D219" s="33"/>
      <c r="E219" s="33"/>
      <c r="F219" s="33"/>
      <c r="G219" s="33"/>
      <c r="H219" s="33"/>
      <c r="I219" s="33"/>
      <c r="J219" s="34" t="s">
        <v>453</v>
      </c>
      <c r="K219" s="33"/>
      <c r="L219" s="33">
        <v>106.57</v>
      </c>
      <c r="M219" s="34" t="s">
        <v>453</v>
      </c>
      <c r="N219" s="33"/>
    </row>
    <row r="220" spans="1:15" s="2" customFormat="1" ht="85.5" x14ac:dyDescent="0.2">
      <c r="A220" s="30">
        <v>80</v>
      </c>
      <c r="B220" s="31" t="s">
        <v>454</v>
      </c>
      <c r="C220" s="40" t="s">
        <v>455</v>
      </c>
      <c r="D220" s="33">
        <v>6087.92</v>
      </c>
      <c r="E220" s="34" t="s">
        <v>456</v>
      </c>
      <c r="F220" s="33"/>
      <c r="G220" s="33">
        <v>60.88</v>
      </c>
      <c r="H220" s="34" t="s">
        <v>457</v>
      </c>
      <c r="I220" s="33"/>
      <c r="J220" s="34" t="s">
        <v>42</v>
      </c>
      <c r="K220" s="34" t="s">
        <v>43</v>
      </c>
      <c r="L220" s="33">
        <v>434.68</v>
      </c>
      <c r="M220" s="34" t="s">
        <v>458</v>
      </c>
      <c r="N220" s="33"/>
    </row>
    <row r="221" spans="1:15" s="2" customFormat="1" ht="114" x14ac:dyDescent="0.2">
      <c r="A221" s="30">
        <v>81</v>
      </c>
      <c r="B221" s="31" t="s">
        <v>459</v>
      </c>
      <c r="C221" s="32">
        <v>0.1</v>
      </c>
      <c r="D221" s="33">
        <v>156.33000000000001</v>
      </c>
      <c r="E221" s="34" t="s">
        <v>460</v>
      </c>
      <c r="F221" s="33"/>
      <c r="G221" s="33">
        <v>15.63</v>
      </c>
      <c r="H221" s="34" t="s">
        <v>461</v>
      </c>
      <c r="I221" s="33"/>
      <c r="J221" s="34" t="s">
        <v>42</v>
      </c>
      <c r="K221" s="34" t="s">
        <v>43</v>
      </c>
      <c r="L221" s="33">
        <v>404.93</v>
      </c>
      <c r="M221" s="34" t="s">
        <v>462</v>
      </c>
      <c r="N221" s="33"/>
    </row>
    <row r="222" spans="1:15" s="2" customFormat="1" ht="14.25" x14ac:dyDescent="0.2">
      <c r="A222" s="35" t="s">
        <v>45</v>
      </c>
      <c r="B222" s="36" t="s">
        <v>463</v>
      </c>
      <c r="C222" s="37"/>
      <c r="D222" s="38">
        <v>0.97</v>
      </c>
      <c r="E222" s="39"/>
      <c r="F222" s="39"/>
      <c r="G222" s="39">
        <v>13.53</v>
      </c>
      <c r="H222" s="39"/>
      <c r="I222" s="39"/>
      <c r="J222" s="39"/>
      <c r="K222" s="38">
        <v>0.97</v>
      </c>
      <c r="L222" s="39">
        <v>381.15</v>
      </c>
      <c r="M222" s="39"/>
      <c r="N222" s="39"/>
      <c r="O222" s="28"/>
    </row>
    <row r="223" spans="1:15" s="2" customFormat="1" ht="14.25" x14ac:dyDescent="0.2">
      <c r="A223" s="35" t="s">
        <v>45</v>
      </c>
      <c r="B223" s="36" t="s">
        <v>464</v>
      </c>
      <c r="C223" s="37"/>
      <c r="D223" s="38">
        <v>0.51</v>
      </c>
      <c r="E223" s="39"/>
      <c r="F223" s="39"/>
      <c r="G223" s="39">
        <v>7.11</v>
      </c>
      <c r="H223" s="39"/>
      <c r="I223" s="39"/>
      <c r="J223" s="39"/>
      <c r="K223" s="38">
        <v>0.51</v>
      </c>
      <c r="L223" s="39">
        <v>200.4</v>
      </c>
      <c r="M223" s="39"/>
      <c r="N223" s="39"/>
      <c r="O223" s="28"/>
    </row>
    <row r="224" spans="1:15" s="2" customFormat="1" ht="14.25" x14ac:dyDescent="0.2">
      <c r="A224" s="35" t="s">
        <v>45</v>
      </c>
      <c r="B224" s="36" t="s">
        <v>48</v>
      </c>
      <c r="C224" s="37"/>
      <c r="D224" s="39"/>
      <c r="E224" s="39"/>
      <c r="F224" s="39"/>
      <c r="G224" s="39">
        <v>36.270000000000003</v>
      </c>
      <c r="H224" s="39"/>
      <c r="I224" s="39"/>
      <c r="J224" s="39"/>
      <c r="K224" s="39"/>
      <c r="L224" s="39">
        <v>986.48</v>
      </c>
      <c r="M224" s="39"/>
      <c r="N224" s="39"/>
      <c r="O224" s="28"/>
    </row>
    <row r="225" spans="1:15" s="2" customFormat="1" ht="99.75" x14ac:dyDescent="0.2">
      <c r="A225" s="30">
        <v>82</v>
      </c>
      <c r="B225" s="31" t="s">
        <v>465</v>
      </c>
      <c r="C225" s="32">
        <v>10</v>
      </c>
      <c r="D225" s="33"/>
      <c r="E225" s="33"/>
      <c r="F225" s="33"/>
      <c r="G225" s="33"/>
      <c r="H225" s="33"/>
      <c r="I225" s="33"/>
      <c r="J225" s="34" t="s">
        <v>466</v>
      </c>
      <c r="K225" s="33"/>
      <c r="L225" s="33">
        <v>157.4</v>
      </c>
      <c r="M225" s="34" t="s">
        <v>467</v>
      </c>
      <c r="N225" s="33"/>
    </row>
    <row r="226" spans="1:15" s="2" customFormat="1" ht="128.25" x14ac:dyDescent="0.2">
      <c r="A226" s="30">
        <v>83</v>
      </c>
      <c r="B226" s="31" t="s">
        <v>468</v>
      </c>
      <c r="C226" s="32">
        <v>0.1</v>
      </c>
      <c r="D226" s="33">
        <v>87.25</v>
      </c>
      <c r="E226" s="34" t="s">
        <v>469</v>
      </c>
      <c r="F226" s="34" t="s">
        <v>470</v>
      </c>
      <c r="G226" s="33">
        <v>8.7200000000000006</v>
      </c>
      <c r="H226" s="34" t="s">
        <v>471</v>
      </c>
      <c r="I226" s="34" t="s">
        <v>472</v>
      </c>
      <c r="J226" s="34" t="s">
        <v>42</v>
      </c>
      <c r="K226" s="34" t="s">
        <v>43</v>
      </c>
      <c r="L226" s="33">
        <v>188.81</v>
      </c>
      <c r="M226" s="34" t="s">
        <v>473</v>
      </c>
      <c r="N226" s="34" t="s">
        <v>474</v>
      </c>
    </row>
    <row r="227" spans="1:15" s="2" customFormat="1" ht="14.25" x14ac:dyDescent="0.2">
      <c r="A227" s="35" t="s">
        <v>45</v>
      </c>
      <c r="B227" s="36" t="s">
        <v>475</v>
      </c>
      <c r="C227" s="37"/>
      <c r="D227" s="38">
        <v>0.97</v>
      </c>
      <c r="E227" s="39"/>
      <c r="F227" s="39"/>
      <c r="G227" s="39">
        <v>5.81</v>
      </c>
      <c r="H227" s="39"/>
      <c r="I227" s="39"/>
      <c r="J227" s="39"/>
      <c r="K227" s="38">
        <v>0.97</v>
      </c>
      <c r="L227" s="39">
        <v>163.59</v>
      </c>
      <c r="M227" s="39"/>
      <c r="N227" s="39"/>
      <c r="O227" s="28"/>
    </row>
    <row r="228" spans="1:15" s="2" customFormat="1" ht="14.25" x14ac:dyDescent="0.2">
      <c r="A228" s="35" t="s">
        <v>45</v>
      </c>
      <c r="B228" s="36" t="s">
        <v>476</v>
      </c>
      <c r="C228" s="37"/>
      <c r="D228" s="38">
        <v>0.51</v>
      </c>
      <c r="E228" s="39"/>
      <c r="F228" s="39"/>
      <c r="G228" s="39">
        <v>3.05</v>
      </c>
      <c r="H228" s="39"/>
      <c r="I228" s="39"/>
      <c r="J228" s="39"/>
      <c r="K228" s="38">
        <v>0.51</v>
      </c>
      <c r="L228" s="39">
        <v>86.01</v>
      </c>
      <c r="M228" s="39"/>
      <c r="N228" s="39"/>
      <c r="O228" s="28"/>
    </row>
    <row r="229" spans="1:15" s="2" customFormat="1" ht="14.25" x14ac:dyDescent="0.2">
      <c r="A229" s="35" t="s">
        <v>45</v>
      </c>
      <c r="B229" s="36" t="s">
        <v>48</v>
      </c>
      <c r="C229" s="37"/>
      <c r="D229" s="39"/>
      <c r="E229" s="39"/>
      <c r="F229" s="39"/>
      <c r="G229" s="39">
        <v>17.579999999999998</v>
      </c>
      <c r="H229" s="39"/>
      <c r="I229" s="39"/>
      <c r="J229" s="39"/>
      <c r="K229" s="39"/>
      <c r="L229" s="39">
        <v>438.41</v>
      </c>
      <c r="M229" s="39"/>
      <c r="N229" s="39"/>
      <c r="O229" s="28"/>
    </row>
    <row r="230" spans="1:15" s="2" customFormat="1" ht="85.5" x14ac:dyDescent="0.2">
      <c r="A230" s="30">
        <v>84</v>
      </c>
      <c r="B230" s="31" t="s">
        <v>477</v>
      </c>
      <c r="C230" s="40" t="s">
        <v>478</v>
      </c>
      <c r="D230" s="33"/>
      <c r="E230" s="33"/>
      <c r="F230" s="33"/>
      <c r="G230" s="33"/>
      <c r="H230" s="33"/>
      <c r="I230" s="33"/>
      <c r="J230" s="34" t="s">
        <v>479</v>
      </c>
      <c r="K230" s="33"/>
      <c r="L230" s="33">
        <v>1227.67</v>
      </c>
      <c r="M230" s="34" t="s">
        <v>480</v>
      </c>
      <c r="N230" s="33"/>
    </row>
    <row r="231" spans="1:15" s="2" customFormat="1" ht="99.75" x14ac:dyDescent="0.2">
      <c r="A231" s="30">
        <v>85</v>
      </c>
      <c r="B231" s="31" t="s">
        <v>481</v>
      </c>
      <c r="C231" s="32">
        <v>2</v>
      </c>
      <c r="D231" s="33"/>
      <c r="E231" s="33"/>
      <c r="F231" s="33"/>
      <c r="G231" s="33"/>
      <c r="H231" s="33"/>
      <c r="I231" s="33"/>
      <c r="J231" s="34" t="s">
        <v>482</v>
      </c>
      <c r="K231" s="33"/>
      <c r="L231" s="33">
        <v>76.239999999999995</v>
      </c>
      <c r="M231" s="34" t="s">
        <v>483</v>
      </c>
      <c r="N231" s="33"/>
    </row>
    <row r="232" spans="1:15" s="2" customFormat="1" ht="85.5" x14ac:dyDescent="0.2">
      <c r="A232" s="30">
        <v>86</v>
      </c>
      <c r="B232" s="31" t="s">
        <v>484</v>
      </c>
      <c r="C232" s="32">
        <v>0.1</v>
      </c>
      <c r="D232" s="33">
        <v>295.26</v>
      </c>
      <c r="E232" s="34" t="s">
        <v>485</v>
      </c>
      <c r="F232" s="34" t="s">
        <v>486</v>
      </c>
      <c r="G232" s="33">
        <v>29.53</v>
      </c>
      <c r="H232" s="34" t="s">
        <v>487</v>
      </c>
      <c r="I232" s="34" t="s">
        <v>488</v>
      </c>
      <c r="J232" s="34" t="s">
        <v>42</v>
      </c>
      <c r="K232" s="34" t="s">
        <v>43</v>
      </c>
      <c r="L232" s="33">
        <v>749.91</v>
      </c>
      <c r="M232" s="34" t="s">
        <v>489</v>
      </c>
      <c r="N232" s="34" t="s">
        <v>490</v>
      </c>
    </row>
    <row r="233" spans="1:15" s="2" customFormat="1" ht="14.25" x14ac:dyDescent="0.2">
      <c r="A233" s="35" t="s">
        <v>45</v>
      </c>
      <c r="B233" s="36" t="s">
        <v>491</v>
      </c>
      <c r="C233" s="37"/>
      <c r="D233" s="38">
        <v>0.97</v>
      </c>
      <c r="E233" s="39"/>
      <c r="F233" s="39"/>
      <c r="G233" s="39">
        <v>24.84</v>
      </c>
      <c r="H233" s="39"/>
      <c r="I233" s="39"/>
      <c r="J233" s="39"/>
      <c r="K233" s="38">
        <v>0.97</v>
      </c>
      <c r="L233" s="39">
        <v>699.76</v>
      </c>
      <c r="M233" s="39"/>
      <c r="N233" s="39"/>
      <c r="O233" s="28"/>
    </row>
    <row r="234" spans="1:15" s="2" customFormat="1" ht="14.25" x14ac:dyDescent="0.2">
      <c r="A234" s="35" t="s">
        <v>45</v>
      </c>
      <c r="B234" s="36" t="s">
        <v>492</v>
      </c>
      <c r="C234" s="37"/>
      <c r="D234" s="38">
        <v>0.51</v>
      </c>
      <c r="E234" s="39"/>
      <c r="F234" s="39"/>
      <c r="G234" s="39">
        <v>13.06</v>
      </c>
      <c r="H234" s="39"/>
      <c r="I234" s="39"/>
      <c r="J234" s="39"/>
      <c r="K234" s="38">
        <v>0.51</v>
      </c>
      <c r="L234" s="39">
        <v>367.91</v>
      </c>
      <c r="M234" s="39"/>
      <c r="N234" s="39"/>
      <c r="O234" s="28"/>
    </row>
    <row r="235" spans="1:15" s="2" customFormat="1" ht="14.25" x14ac:dyDescent="0.2">
      <c r="A235" s="35" t="s">
        <v>45</v>
      </c>
      <c r="B235" s="36" t="s">
        <v>48</v>
      </c>
      <c r="C235" s="37"/>
      <c r="D235" s="39"/>
      <c r="E235" s="39"/>
      <c r="F235" s="39"/>
      <c r="G235" s="39">
        <v>67.430000000000007</v>
      </c>
      <c r="H235" s="39"/>
      <c r="I235" s="39"/>
      <c r="J235" s="39"/>
      <c r="K235" s="39"/>
      <c r="L235" s="39">
        <v>1817.58</v>
      </c>
      <c r="M235" s="39"/>
      <c r="N235" s="39"/>
      <c r="O235" s="28"/>
    </row>
    <row r="236" spans="1:15" s="2" customFormat="1" ht="99.75" x14ac:dyDescent="0.2">
      <c r="A236" s="30">
        <v>87</v>
      </c>
      <c r="B236" s="31" t="s">
        <v>493</v>
      </c>
      <c r="C236" s="32">
        <v>1</v>
      </c>
      <c r="D236" s="33"/>
      <c r="E236" s="33"/>
      <c r="F236" s="33"/>
      <c r="G236" s="33"/>
      <c r="H236" s="33"/>
      <c r="I236" s="33"/>
      <c r="J236" s="34" t="s">
        <v>494</v>
      </c>
      <c r="K236" s="33"/>
      <c r="L236" s="33">
        <v>55.26</v>
      </c>
      <c r="M236" s="34" t="s">
        <v>494</v>
      </c>
      <c r="N236" s="33"/>
    </row>
    <row r="237" spans="1:15" s="2" customFormat="1" ht="85.5" x14ac:dyDescent="0.2">
      <c r="A237" s="30">
        <v>88</v>
      </c>
      <c r="B237" s="31" t="s">
        <v>495</v>
      </c>
      <c r="C237" s="32">
        <v>1</v>
      </c>
      <c r="D237" s="33"/>
      <c r="E237" s="33"/>
      <c r="F237" s="33"/>
      <c r="G237" s="33"/>
      <c r="H237" s="33"/>
      <c r="I237" s="33"/>
      <c r="J237" s="34" t="s">
        <v>496</v>
      </c>
      <c r="K237" s="33"/>
      <c r="L237" s="33">
        <v>8</v>
      </c>
      <c r="M237" s="34" t="s">
        <v>496</v>
      </c>
      <c r="N237" s="33"/>
    </row>
    <row r="238" spans="1:15" s="2" customFormat="1" ht="99.75" x14ac:dyDescent="0.2">
      <c r="A238" s="30">
        <v>89</v>
      </c>
      <c r="B238" s="31" t="s">
        <v>497</v>
      </c>
      <c r="C238" s="32">
        <v>0.02</v>
      </c>
      <c r="D238" s="33">
        <v>5914.05</v>
      </c>
      <c r="E238" s="34" t="s">
        <v>498</v>
      </c>
      <c r="F238" s="34" t="s">
        <v>499</v>
      </c>
      <c r="G238" s="33">
        <v>118.27</v>
      </c>
      <c r="H238" s="34" t="s">
        <v>500</v>
      </c>
      <c r="I238" s="34" t="s">
        <v>501</v>
      </c>
      <c r="J238" s="34" t="s">
        <v>42</v>
      </c>
      <c r="K238" s="34" t="s">
        <v>43</v>
      </c>
      <c r="L238" s="33">
        <v>1917.69</v>
      </c>
      <c r="M238" s="34" t="s">
        <v>502</v>
      </c>
      <c r="N238" s="34" t="s">
        <v>503</v>
      </c>
    </row>
    <row r="239" spans="1:15" s="2" customFormat="1" ht="14.25" x14ac:dyDescent="0.2">
      <c r="A239" s="35" t="s">
        <v>45</v>
      </c>
      <c r="B239" s="36" t="s">
        <v>504</v>
      </c>
      <c r="C239" s="37"/>
      <c r="D239" s="38">
        <v>0.97</v>
      </c>
      <c r="E239" s="39"/>
      <c r="F239" s="39"/>
      <c r="G239" s="39">
        <v>49.29</v>
      </c>
      <c r="H239" s="39"/>
      <c r="I239" s="39"/>
      <c r="J239" s="39"/>
      <c r="K239" s="38">
        <v>0.97</v>
      </c>
      <c r="L239" s="39">
        <v>1387.92</v>
      </c>
      <c r="M239" s="39"/>
      <c r="N239" s="39"/>
      <c r="O239" s="28"/>
    </row>
    <row r="240" spans="1:15" s="2" customFormat="1" ht="14.25" x14ac:dyDescent="0.2">
      <c r="A240" s="35" t="s">
        <v>45</v>
      </c>
      <c r="B240" s="36" t="s">
        <v>505</v>
      </c>
      <c r="C240" s="37"/>
      <c r="D240" s="38">
        <v>0.51</v>
      </c>
      <c r="E240" s="39"/>
      <c r="F240" s="39"/>
      <c r="G240" s="39">
        <v>25.91</v>
      </c>
      <c r="H240" s="39"/>
      <c r="I240" s="39"/>
      <c r="J240" s="39"/>
      <c r="K240" s="38">
        <v>0.51</v>
      </c>
      <c r="L240" s="39">
        <v>729.73</v>
      </c>
      <c r="M240" s="39"/>
      <c r="N240" s="39"/>
      <c r="O240" s="28"/>
    </row>
    <row r="241" spans="1:15" s="2" customFormat="1" ht="14.25" x14ac:dyDescent="0.2">
      <c r="A241" s="35" t="s">
        <v>45</v>
      </c>
      <c r="B241" s="36" t="s">
        <v>48</v>
      </c>
      <c r="C241" s="37"/>
      <c r="D241" s="39"/>
      <c r="E241" s="39"/>
      <c r="F241" s="39"/>
      <c r="G241" s="39">
        <v>193.47</v>
      </c>
      <c r="H241" s="39"/>
      <c r="I241" s="39"/>
      <c r="J241" s="39"/>
      <c r="K241" s="39"/>
      <c r="L241" s="39">
        <v>4035.34</v>
      </c>
      <c r="M241" s="39"/>
      <c r="N241" s="39"/>
      <c r="O241" s="28"/>
    </row>
    <row r="242" spans="1:15" s="2" customFormat="1" ht="99.75" x14ac:dyDescent="0.2">
      <c r="A242" s="30">
        <v>90</v>
      </c>
      <c r="B242" s="31" t="s">
        <v>506</v>
      </c>
      <c r="C242" s="32">
        <v>2</v>
      </c>
      <c r="D242" s="33"/>
      <c r="E242" s="33"/>
      <c r="F242" s="33"/>
      <c r="G242" s="33"/>
      <c r="H242" s="33"/>
      <c r="I242" s="33"/>
      <c r="J242" s="34" t="s">
        <v>507</v>
      </c>
      <c r="K242" s="33"/>
      <c r="L242" s="33">
        <v>1716.92</v>
      </c>
      <c r="M242" s="34" t="s">
        <v>508</v>
      </c>
      <c r="N242" s="33"/>
    </row>
    <row r="243" spans="1:15" s="2" customFormat="1" ht="19.899999999999999" customHeight="1" x14ac:dyDescent="0.2">
      <c r="A243" s="41" t="s">
        <v>45</v>
      </c>
      <c r="B243" s="59" t="s">
        <v>509</v>
      </c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5" s="2" customFormat="1" ht="15" x14ac:dyDescent="0.2">
      <c r="A244" s="55" t="s">
        <v>1398</v>
      </c>
      <c r="B244" s="56"/>
      <c r="C244" s="56"/>
      <c r="D244" s="56"/>
      <c r="E244" s="56"/>
      <c r="F244" s="56"/>
      <c r="G244" s="43">
        <v>18701.05</v>
      </c>
      <c r="H244" s="43"/>
      <c r="I244" s="43"/>
      <c r="J244" s="43"/>
      <c r="K244" s="43"/>
      <c r="L244" s="43">
        <v>255954.35</v>
      </c>
      <c r="M244" s="44"/>
      <c r="N244" s="44"/>
    </row>
    <row r="245" spans="1:15" s="2" customFormat="1" ht="22.15" customHeight="1" x14ac:dyDescent="0.2">
      <c r="A245" s="57" t="s">
        <v>1393</v>
      </c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</row>
    <row r="246" spans="1:15" s="2" customFormat="1" ht="19.899999999999999" customHeight="1" x14ac:dyDescent="0.2">
      <c r="A246" s="52" t="s">
        <v>38</v>
      </c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</row>
    <row r="247" spans="1:15" s="2" customFormat="1" ht="85.5" x14ac:dyDescent="0.2">
      <c r="A247" s="30">
        <v>91</v>
      </c>
      <c r="B247" s="31" t="s">
        <v>39</v>
      </c>
      <c r="C247" s="32">
        <v>0.04</v>
      </c>
      <c r="D247" s="33">
        <v>979.35</v>
      </c>
      <c r="E247" s="33">
        <v>737.4</v>
      </c>
      <c r="F247" s="34" t="s">
        <v>40</v>
      </c>
      <c r="G247" s="33">
        <v>39.18</v>
      </c>
      <c r="H247" s="33">
        <v>29.5</v>
      </c>
      <c r="I247" s="34" t="s">
        <v>510</v>
      </c>
      <c r="J247" s="34" t="s">
        <v>42</v>
      </c>
      <c r="K247" s="34" t="s">
        <v>43</v>
      </c>
      <c r="L247" s="33">
        <v>939.29</v>
      </c>
      <c r="M247" s="33">
        <v>830.61</v>
      </c>
      <c r="N247" s="34" t="s">
        <v>511</v>
      </c>
    </row>
    <row r="248" spans="1:15" s="2" customFormat="1" ht="14.25" x14ac:dyDescent="0.2">
      <c r="A248" s="35" t="s">
        <v>45</v>
      </c>
      <c r="B248" s="36" t="s">
        <v>512</v>
      </c>
      <c r="C248" s="37"/>
      <c r="D248" s="38">
        <v>0.91</v>
      </c>
      <c r="E248" s="39"/>
      <c r="F248" s="39"/>
      <c r="G248" s="39">
        <v>30.65</v>
      </c>
      <c r="H248" s="39"/>
      <c r="I248" s="39"/>
      <c r="J248" s="39"/>
      <c r="K248" s="38">
        <v>0.91</v>
      </c>
      <c r="L248" s="39">
        <v>862.96</v>
      </c>
      <c r="M248" s="39"/>
      <c r="N248" s="39"/>
      <c r="O248" s="28"/>
    </row>
    <row r="249" spans="1:15" s="2" customFormat="1" ht="14.25" x14ac:dyDescent="0.2">
      <c r="A249" s="35" t="s">
        <v>45</v>
      </c>
      <c r="B249" s="36" t="s">
        <v>513</v>
      </c>
      <c r="C249" s="37"/>
      <c r="D249" s="38">
        <v>0.52</v>
      </c>
      <c r="E249" s="39"/>
      <c r="F249" s="39"/>
      <c r="G249" s="39">
        <v>17.510000000000002</v>
      </c>
      <c r="H249" s="39"/>
      <c r="I249" s="39"/>
      <c r="J249" s="39"/>
      <c r="K249" s="38">
        <v>0.52</v>
      </c>
      <c r="L249" s="39">
        <v>493.12</v>
      </c>
      <c r="M249" s="39"/>
      <c r="N249" s="39"/>
      <c r="O249" s="28"/>
    </row>
    <row r="250" spans="1:15" s="2" customFormat="1" ht="14.25" x14ac:dyDescent="0.2">
      <c r="A250" s="35" t="s">
        <v>45</v>
      </c>
      <c r="B250" s="36" t="s">
        <v>48</v>
      </c>
      <c r="C250" s="37"/>
      <c r="D250" s="39"/>
      <c r="E250" s="39"/>
      <c r="F250" s="39"/>
      <c r="G250" s="39">
        <v>87.34</v>
      </c>
      <c r="H250" s="39"/>
      <c r="I250" s="39"/>
      <c r="J250" s="39"/>
      <c r="K250" s="39"/>
      <c r="L250" s="39">
        <v>2295.37</v>
      </c>
      <c r="M250" s="39"/>
      <c r="N250" s="39"/>
      <c r="O250" s="28"/>
    </row>
    <row r="251" spans="1:15" s="2" customFormat="1" ht="85.5" x14ac:dyDescent="0.2">
      <c r="A251" s="30">
        <v>92</v>
      </c>
      <c r="B251" s="31" t="s">
        <v>514</v>
      </c>
      <c r="C251" s="32">
        <v>0.19400000000000001</v>
      </c>
      <c r="D251" s="33">
        <v>435.33</v>
      </c>
      <c r="E251" s="33">
        <v>221.51</v>
      </c>
      <c r="F251" s="34" t="s">
        <v>515</v>
      </c>
      <c r="G251" s="33">
        <v>84.45</v>
      </c>
      <c r="H251" s="33">
        <v>42.97</v>
      </c>
      <c r="I251" s="34" t="s">
        <v>516</v>
      </c>
      <c r="J251" s="34" t="s">
        <v>42</v>
      </c>
      <c r="K251" s="34" t="s">
        <v>43</v>
      </c>
      <c r="L251" s="33">
        <v>1675.95</v>
      </c>
      <c r="M251" s="33">
        <v>1210.1199999999999</v>
      </c>
      <c r="N251" s="34" t="s">
        <v>517</v>
      </c>
    </row>
    <row r="252" spans="1:15" s="2" customFormat="1" ht="14.25" x14ac:dyDescent="0.2">
      <c r="A252" s="35" t="s">
        <v>45</v>
      </c>
      <c r="B252" s="36" t="s">
        <v>518</v>
      </c>
      <c r="C252" s="37"/>
      <c r="D252" s="38">
        <v>0.91</v>
      </c>
      <c r="E252" s="39"/>
      <c r="F252" s="39"/>
      <c r="G252" s="39">
        <v>55.4</v>
      </c>
      <c r="H252" s="39"/>
      <c r="I252" s="39"/>
      <c r="J252" s="39"/>
      <c r="K252" s="38">
        <v>0.91</v>
      </c>
      <c r="L252" s="39">
        <v>1560.27</v>
      </c>
      <c r="M252" s="39"/>
      <c r="N252" s="39"/>
      <c r="O252" s="28"/>
    </row>
    <row r="253" spans="1:15" s="2" customFormat="1" ht="14.25" x14ac:dyDescent="0.2">
      <c r="A253" s="35" t="s">
        <v>45</v>
      </c>
      <c r="B253" s="36" t="s">
        <v>519</v>
      </c>
      <c r="C253" s="37"/>
      <c r="D253" s="38">
        <v>0.52</v>
      </c>
      <c r="E253" s="39"/>
      <c r="F253" s="39"/>
      <c r="G253" s="39">
        <v>31.66</v>
      </c>
      <c r="H253" s="39"/>
      <c r="I253" s="39"/>
      <c r="J253" s="39"/>
      <c r="K253" s="38">
        <v>0.52</v>
      </c>
      <c r="L253" s="39">
        <v>891.58</v>
      </c>
      <c r="M253" s="39"/>
      <c r="N253" s="39"/>
      <c r="O253" s="28"/>
    </row>
    <row r="254" spans="1:15" s="2" customFormat="1" ht="14.25" x14ac:dyDescent="0.2">
      <c r="A254" s="35" t="s">
        <v>45</v>
      </c>
      <c r="B254" s="36" t="s">
        <v>48</v>
      </c>
      <c r="C254" s="37"/>
      <c r="D254" s="39"/>
      <c r="E254" s="39"/>
      <c r="F254" s="39"/>
      <c r="G254" s="39">
        <v>171.51</v>
      </c>
      <c r="H254" s="39"/>
      <c r="I254" s="39"/>
      <c r="J254" s="39"/>
      <c r="K254" s="39"/>
      <c r="L254" s="39">
        <v>4127.8</v>
      </c>
      <c r="M254" s="39"/>
      <c r="N254" s="39"/>
      <c r="O254" s="28"/>
    </row>
    <row r="255" spans="1:15" s="2" customFormat="1" ht="85.5" x14ac:dyDescent="0.2">
      <c r="A255" s="30">
        <v>93</v>
      </c>
      <c r="B255" s="31" t="s">
        <v>49</v>
      </c>
      <c r="C255" s="40" t="s">
        <v>520</v>
      </c>
      <c r="D255" s="33">
        <v>221.66</v>
      </c>
      <c r="E255" s="33">
        <v>221.66</v>
      </c>
      <c r="F255" s="33"/>
      <c r="G255" s="33">
        <v>39.46</v>
      </c>
      <c r="H255" s="33">
        <v>39.46</v>
      </c>
      <c r="I255" s="33"/>
      <c r="J255" s="34" t="s">
        <v>42</v>
      </c>
      <c r="K255" s="34" t="s">
        <v>43</v>
      </c>
      <c r="L255" s="33">
        <v>1111.07</v>
      </c>
      <c r="M255" s="33">
        <v>1111.07</v>
      </c>
      <c r="N255" s="33"/>
    </row>
    <row r="256" spans="1:15" s="2" customFormat="1" ht="14.25" x14ac:dyDescent="0.2">
      <c r="A256" s="35" t="s">
        <v>45</v>
      </c>
      <c r="B256" s="36" t="s">
        <v>521</v>
      </c>
      <c r="C256" s="37"/>
      <c r="D256" s="38">
        <v>0.9</v>
      </c>
      <c r="E256" s="39"/>
      <c r="F256" s="39"/>
      <c r="G256" s="39">
        <v>35.51</v>
      </c>
      <c r="H256" s="39"/>
      <c r="I256" s="39"/>
      <c r="J256" s="39"/>
      <c r="K256" s="38">
        <v>0.9</v>
      </c>
      <c r="L256" s="39">
        <v>999.96</v>
      </c>
      <c r="M256" s="39"/>
      <c r="N256" s="39"/>
      <c r="O256" s="28"/>
    </row>
    <row r="257" spans="1:15" s="2" customFormat="1" ht="14.25" x14ac:dyDescent="0.2">
      <c r="A257" s="35" t="s">
        <v>45</v>
      </c>
      <c r="B257" s="36" t="s">
        <v>522</v>
      </c>
      <c r="C257" s="37"/>
      <c r="D257" s="38">
        <v>0.45</v>
      </c>
      <c r="E257" s="39"/>
      <c r="F257" s="39"/>
      <c r="G257" s="39">
        <v>17.760000000000002</v>
      </c>
      <c r="H257" s="39"/>
      <c r="I257" s="39"/>
      <c r="J257" s="39"/>
      <c r="K257" s="38">
        <v>0.45</v>
      </c>
      <c r="L257" s="39">
        <v>499.98</v>
      </c>
      <c r="M257" s="39"/>
      <c r="N257" s="39"/>
      <c r="O257" s="28"/>
    </row>
    <row r="258" spans="1:15" s="2" customFormat="1" ht="14.25" x14ac:dyDescent="0.2">
      <c r="A258" s="35" t="s">
        <v>45</v>
      </c>
      <c r="B258" s="36" t="s">
        <v>48</v>
      </c>
      <c r="C258" s="37"/>
      <c r="D258" s="39"/>
      <c r="E258" s="39"/>
      <c r="F258" s="39"/>
      <c r="G258" s="39">
        <v>92.73</v>
      </c>
      <c r="H258" s="39"/>
      <c r="I258" s="39"/>
      <c r="J258" s="39"/>
      <c r="K258" s="39"/>
      <c r="L258" s="39">
        <v>2611.0100000000002</v>
      </c>
      <c r="M258" s="39"/>
      <c r="N258" s="39"/>
      <c r="O258" s="28"/>
    </row>
    <row r="259" spans="1:15" s="2" customFormat="1" ht="85.5" x14ac:dyDescent="0.2">
      <c r="A259" s="30">
        <v>94</v>
      </c>
      <c r="B259" s="31" t="s">
        <v>52</v>
      </c>
      <c r="C259" s="40" t="s">
        <v>523</v>
      </c>
      <c r="D259" s="33">
        <v>680.75</v>
      </c>
      <c r="E259" s="33">
        <v>584.74</v>
      </c>
      <c r="F259" s="34" t="s">
        <v>53</v>
      </c>
      <c r="G259" s="33">
        <v>411.17</v>
      </c>
      <c r="H259" s="33">
        <v>353.18</v>
      </c>
      <c r="I259" s="34" t="s">
        <v>524</v>
      </c>
      <c r="J259" s="34" t="s">
        <v>42</v>
      </c>
      <c r="K259" s="34" t="s">
        <v>43</v>
      </c>
      <c r="L259" s="33">
        <v>10596.86</v>
      </c>
      <c r="M259" s="33">
        <v>9945.6299999999992</v>
      </c>
      <c r="N259" s="34" t="s">
        <v>525</v>
      </c>
    </row>
    <row r="260" spans="1:15" s="2" customFormat="1" ht="14.25" x14ac:dyDescent="0.2">
      <c r="A260" s="35" t="s">
        <v>45</v>
      </c>
      <c r="B260" s="36" t="s">
        <v>526</v>
      </c>
      <c r="C260" s="37"/>
      <c r="D260" s="38">
        <v>0.9</v>
      </c>
      <c r="E260" s="39"/>
      <c r="F260" s="39"/>
      <c r="G260" s="39">
        <v>320.44</v>
      </c>
      <c r="H260" s="39"/>
      <c r="I260" s="39"/>
      <c r="J260" s="39"/>
      <c r="K260" s="38">
        <v>0.9</v>
      </c>
      <c r="L260" s="39">
        <v>9023.4699999999993</v>
      </c>
      <c r="M260" s="39"/>
      <c r="N260" s="39"/>
      <c r="O260" s="28"/>
    </row>
    <row r="261" spans="1:15" s="2" customFormat="1" ht="14.25" x14ac:dyDescent="0.2">
      <c r="A261" s="35" t="s">
        <v>45</v>
      </c>
      <c r="B261" s="36" t="s">
        <v>527</v>
      </c>
      <c r="C261" s="37"/>
      <c r="D261" s="38">
        <v>0.45</v>
      </c>
      <c r="E261" s="39"/>
      <c r="F261" s="39"/>
      <c r="G261" s="39">
        <v>160.22</v>
      </c>
      <c r="H261" s="39"/>
      <c r="I261" s="39"/>
      <c r="J261" s="39"/>
      <c r="K261" s="38">
        <v>0.45</v>
      </c>
      <c r="L261" s="39">
        <v>4511.74</v>
      </c>
      <c r="M261" s="39"/>
      <c r="N261" s="39"/>
      <c r="O261" s="28"/>
    </row>
    <row r="262" spans="1:15" s="2" customFormat="1" ht="14.25" x14ac:dyDescent="0.2">
      <c r="A262" s="35" t="s">
        <v>45</v>
      </c>
      <c r="B262" s="36" t="s">
        <v>48</v>
      </c>
      <c r="C262" s="37"/>
      <c r="D262" s="39"/>
      <c r="E262" s="39"/>
      <c r="F262" s="39"/>
      <c r="G262" s="39">
        <v>891.83</v>
      </c>
      <c r="H262" s="39"/>
      <c r="I262" s="39"/>
      <c r="J262" s="39"/>
      <c r="K262" s="39"/>
      <c r="L262" s="39">
        <v>24132.07</v>
      </c>
      <c r="M262" s="39"/>
      <c r="N262" s="39"/>
      <c r="O262" s="28"/>
    </row>
    <row r="263" spans="1:15" s="2" customFormat="1" ht="85.5" x14ac:dyDescent="0.2">
      <c r="A263" s="30">
        <v>95</v>
      </c>
      <c r="B263" s="31" t="s">
        <v>58</v>
      </c>
      <c r="C263" s="40" t="s">
        <v>528</v>
      </c>
      <c r="D263" s="33">
        <v>178</v>
      </c>
      <c r="E263" s="33">
        <v>178</v>
      </c>
      <c r="F263" s="33"/>
      <c r="G263" s="33">
        <v>106.98</v>
      </c>
      <c r="H263" s="33">
        <v>106.98</v>
      </c>
      <c r="I263" s="33"/>
      <c r="J263" s="34" t="s">
        <v>42</v>
      </c>
      <c r="K263" s="34" t="s">
        <v>43</v>
      </c>
      <c r="L263" s="33">
        <v>3012.5</v>
      </c>
      <c r="M263" s="33">
        <v>3012.5</v>
      </c>
      <c r="N263" s="33"/>
    </row>
    <row r="264" spans="1:15" s="2" customFormat="1" ht="14.25" x14ac:dyDescent="0.2">
      <c r="A264" s="35" t="s">
        <v>45</v>
      </c>
      <c r="B264" s="36" t="s">
        <v>529</v>
      </c>
      <c r="C264" s="37"/>
      <c r="D264" s="38">
        <v>1.03</v>
      </c>
      <c r="E264" s="39"/>
      <c r="F264" s="39"/>
      <c r="G264" s="39">
        <v>110.19</v>
      </c>
      <c r="H264" s="39"/>
      <c r="I264" s="39"/>
      <c r="J264" s="39"/>
      <c r="K264" s="38">
        <v>1.03</v>
      </c>
      <c r="L264" s="39">
        <v>3102.88</v>
      </c>
      <c r="M264" s="39"/>
      <c r="N264" s="39"/>
      <c r="O264" s="28"/>
    </row>
    <row r="265" spans="1:15" s="2" customFormat="1" ht="14.25" x14ac:dyDescent="0.2">
      <c r="A265" s="35" t="s">
        <v>45</v>
      </c>
      <c r="B265" s="36" t="s">
        <v>530</v>
      </c>
      <c r="C265" s="37"/>
      <c r="D265" s="38">
        <v>0.59</v>
      </c>
      <c r="E265" s="39"/>
      <c r="F265" s="39"/>
      <c r="G265" s="39">
        <v>63.12</v>
      </c>
      <c r="H265" s="39"/>
      <c r="I265" s="39"/>
      <c r="J265" s="39"/>
      <c r="K265" s="38">
        <v>0.59</v>
      </c>
      <c r="L265" s="39">
        <v>1777.38</v>
      </c>
      <c r="M265" s="39"/>
      <c r="N265" s="39"/>
      <c r="O265" s="28"/>
    </row>
    <row r="266" spans="1:15" s="2" customFormat="1" ht="14.25" x14ac:dyDescent="0.2">
      <c r="A266" s="35" t="s">
        <v>45</v>
      </c>
      <c r="B266" s="36" t="s">
        <v>48</v>
      </c>
      <c r="C266" s="37"/>
      <c r="D266" s="39"/>
      <c r="E266" s="39"/>
      <c r="F266" s="39"/>
      <c r="G266" s="39">
        <v>280.29000000000002</v>
      </c>
      <c r="H266" s="39"/>
      <c r="I266" s="39"/>
      <c r="J266" s="39"/>
      <c r="K266" s="39"/>
      <c r="L266" s="39">
        <v>7892.76</v>
      </c>
      <c r="M266" s="39"/>
      <c r="N266" s="39"/>
      <c r="O266" s="28"/>
    </row>
    <row r="267" spans="1:15" s="2" customFormat="1" ht="71.25" x14ac:dyDescent="0.2">
      <c r="A267" s="30">
        <v>96</v>
      </c>
      <c r="B267" s="31" t="s">
        <v>61</v>
      </c>
      <c r="C267" s="40" t="s">
        <v>531</v>
      </c>
      <c r="D267" s="33">
        <v>684.54</v>
      </c>
      <c r="E267" s="33">
        <v>659.84</v>
      </c>
      <c r="F267" s="34" t="s">
        <v>62</v>
      </c>
      <c r="G267" s="33">
        <v>121.16</v>
      </c>
      <c r="H267" s="33">
        <v>116.79</v>
      </c>
      <c r="I267" s="34" t="s">
        <v>532</v>
      </c>
      <c r="J267" s="34" t="s">
        <v>42</v>
      </c>
      <c r="K267" s="34" t="s">
        <v>43</v>
      </c>
      <c r="L267" s="33">
        <v>3337.95</v>
      </c>
      <c r="M267" s="33">
        <v>3288.85</v>
      </c>
      <c r="N267" s="34" t="s">
        <v>533</v>
      </c>
    </row>
    <row r="268" spans="1:15" s="2" customFormat="1" ht="14.25" x14ac:dyDescent="0.2">
      <c r="A268" s="35" t="s">
        <v>45</v>
      </c>
      <c r="B268" s="36" t="s">
        <v>534</v>
      </c>
      <c r="C268" s="37"/>
      <c r="D268" s="38">
        <v>0.89</v>
      </c>
      <c r="E268" s="39"/>
      <c r="F268" s="39"/>
      <c r="G268" s="39">
        <v>105.63</v>
      </c>
      <c r="H268" s="39"/>
      <c r="I268" s="39"/>
      <c r="J268" s="39"/>
      <c r="K268" s="38">
        <v>0.89</v>
      </c>
      <c r="L268" s="39">
        <v>2974.41</v>
      </c>
      <c r="M268" s="39"/>
      <c r="N268" s="39"/>
      <c r="O268" s="28"/>
    </row>
    <row r="269" spans="1:15" s="2" customFormat="1" ht="14.25" x14ac:dyDescent="0.2">
      <c r="A269" s="35" t="s">
        <v>45</v>
      </c>
      <c r="B269" s="36" t="s">
        <v>535</v>
      </c>
      <c r="C269" s="37"/>
      <c r="D269" s="38">
        <v>0.49</v>
      </c>
      <c r="E269" s="39"/>
      <c r="F269" s="39"/>
      <c r="G269" s="39">
        <v>58.15</v>
      </c>
      <c r="H269" s="39"/>
      <c r="I269" s="39"/>
      <c r="J269" s="39"/>
      <c r="K269" s="38">
        <v>0.49</v>
      </c>
      <c r="L269" s="39">
        <v>1637.59</v>
      </c>
      <c r="M269" s="39"/>
      <c r="N269" s="39"/>
      <c r="O269" s="28"/>
    </row>
    <row r="270" spans="1:15" s="2" customFormat="1" ht="14.25" x14ac:dyDescent="0.2">
      <c r="A270" s="35" t="s">
        <v>45</v>
      </c>
      <c r="B270" s="36" t="s">
        <v>48</v>
      </c>
      <c r="C270" s="37"/>
      <c r="D270" s="39"/>
      <c r="E270" s="39"/>
      <c r="F270" s="39"/>
      <c r="G270" s="39">
        <v>284.94</v>
      </c>
      <c r="H270" s="39"/>
      <c r="I270" s="39"/>
      <c r="J270" s="39"/>
      <c r="K270" s="39"/>
      <c r="L270" s="39">
        <v>7949.95</v>
      </c>
      <c r="M270" s="39"/>
      <c r="N270" s="39"/>
      <c r="O270" s="28"/>
    </row>
    <row r="271" spans="1:15" s="2" customFormat="1" ht="114" x14ac:dyDescent="0.2">
      <c r="A271" s="30">
        <v>97</v>
      </c>
      <c r="B271" s="31" t="s">
        <v>536</v>
      </c>
      <c r="C271" s="32">
        <v>1.9</v>
      </c>
      <c r="D271" s="33">
        <v>660.09</v>
      </c>
      <c r="E271" s="33">
        <v>225.19</v>
      </c>
      <c r="F271" s="33">
        <v>434.9</v>
      </c>
      <c r="G271" s="33">
        <v>1254.17</v>
      </c>
      <c r="H271" s="33">
        <v>427.86</v>
      </c>
      <c r="I271" s="33">
        <v>826.31</v>
      </c>
      <c r="J271" s="34" t="s">
        <v>42</v>
      </c>
      <c r="K271" s="34" t="s">
        <v>43</v>
      </c>
      <c r="L271" s="33">
        <v>21328.03</v>
      </c>
      <c r="M271" s="33">
        <v>12048.57</v>
      </c>
      <c r="N271" s="33">
        <v>9279.4599999999991</v>
      </c>
    </row>
    <row r="272" spans="1:15" s="2" customFormat="1" ht="14.25" x14ac:dyDescent="0.2">
      <c r="A272" s="35" t="s">
        <v>45</v>
      </c>
      <c r="B272" s="36" t="s">
        <v>537</v>
      </c>
      <c r="C272" s="37"/>
      <c r="D272" s="38">
        <v>0.92</v>
      </c>
      <c r="E272" s="39"/>
      <c r="F272" s="39"/>
      <c r="G272" s="39">
        <v>393.63</v>
      </c>
      <c r="H272" s="39"/>
      <c r="I272" s="39"/>
      <c r="J272" s="39"/>
      <c r="K272" s="38">
        <v>0.92</v>
      </c>
      <c r="L272" s="39">
        <v>11084.68</v>
      </c>
      <c r="M272" s="39"/>
      <c r="N272" s="39"/>
      <c r="O272" s="28"/>
    </row>
    <row r="273" spans="1:15" s="2" customFormat="1" ht="14.25" x14ac:dyDescent="0.2">
      <c r="A273" s="35" t="s">
        <v>45</v>
      </c>
      <c r="B273" s="36" t="s">
        <v>538</v>
      </c>
      <c r="C273" s="37"/>
      <c r="D273" s="38">
        <v>0.44</v>
      </c>
      <c r="E273" s="39"/>
      <c r="F273" s="39"/>
      <c r="G273" s="39">
        <v>188.26</v>
      </c>
      <c r="H273" s="39"/>
      <c r="I273" s="39"/>
      <c r="J273" s="39"/>
      <c r="K273" s="38">
        <v>0.44</v>
      </c>
      <c r="L273" s="39">
        <v>5301.37</v>
      </c>
      <c r="M273" s="39"/>
      <c r="N273" s="39"/>
      <c r="O273" s="28"/>
    </row>
    <row r="274" spans="1:15" s="2" customFormat="1" ht="14.25" x14ac:dyDescent="0.2">
      <c r="A274" s="35" t="s">
        <v>45</v>
      </c>
      <c r="B274" s="36" t="s">
        <v>48</v>
      </c>
      <c r="C274" s="37"/>
      <c r="D274" s="39"/>
      <c r="E274" s="39"/>
      <c r="F274" s="39"/>
      <c r="G274" s="39">
        <v>1836.06</v>
      </c>
      <c r="H274" s="39"/>
      <c r="I274" s="39"/>
      <c r="J274" s="39"/>
      <c r="K274" s="39"/>
      <c r="L274" s="39">
        <v>37714.080000000002</v>
      </c>
      <c r="M274" s="39"/>
      <c r="N274" s="39"/>
      <c r="O274" s="28"/>
    </row>
    <row r="275" spans="1:15" s="2" customFormat="1" ht="99.75" x14ac:dyDescent="0.2">
      <c r="A275" s="30">
        <v>98</v>
      </c>
      <c r="B275" s="31" t="s">
        <v>539</v>
      </c>
      <c r="C275" s="32">
        <v>0.2</v>
      </c>
      <c r="D275" s="33">
        <v>322.43</v>
      </c>
      <c r="E275" s="33">
        <v>322.43</v>
      </c>
      <c r="F275" s="33"/>
      <c r="G275" s="33">
        <v>64.489999999999995</v>
      </c>
      <c r="H275" s="33">
        <v>64.489999999999995</v>
      </c>
      <c r="I275" s="33"/>
      <c r="J275" s="34" t="s">
        <v>42</v>
      </c>
      <c r="K275" s="34" t="s">
        <v>43</v>
      </c>
      <c r="L275" s="33">
        <v>1815.93</v>
      </c>
      <c r="M275" s="33">
        <v>1815.93</v>
      </c>
      <c r="N275" s="33"/>
    </row>
    <row r="276" spans="1:15" s="2" customFormat="1" ht="14.25" x14ac:dyDescent="0.2">
      <c r="A276" s="35" t="s">
        <v>45</v>
      </c>
      <c r="B276" s="36" t="s">
        <v>540</v>
      </c>
      <c r="C276" s="37"/>
      <c r="D276" s="38">
        <v>0.87</v>
      </c>
      <c r="E276" s="39"/>
      <c r="F276" s="39"/>
      <c r="G276" s="39">
        <v>56.11</v>
      </c>
      <c r="H276" s="39"/>
      <c r="I276" s="39"/>
      <c r="J276" s="39"/>
      <c r="K276" s="38">
        <v>0.87</v>
      </c>
      <c r="L276" s="39">
        <v>1579.86</v>
      </c>
      <c r="M276" s="39"/>
      <c r="N276" s="39"/>
      <c r="O276" s="28"/>
    </row>
    <row r="277" spans="1:15" s="2" customFormat="1" ht="14.25" x14ac:dyDescent="0.2">
      <c r="A277" s="35" t="s">
        <v>45</v>
      </c>
      <c r="B277" s="36" t="s">
        <v>541</v>
      </c>
      <c r="C277" s="37"/>
      <c r="D277" s="38">
        <v>0.44</v>
      </c>
      <c r="E277" s="39"/>
      <c r="F277" s="39"/>
      <c r="G277" s="39">
        <v>28.38</v>
      </c>
      <c r="H277" s="39"/>
      <c r="I277" s="39"/>
      <c r="J277" s="39"/>
      <c r="K277" s="38">
        <v>0.44</v>
      </c>
      <c r="L277" s="39">
        <v>799.01</v>
      </c>
      <c r="M277" s="39"/>
      <c r="N277" s="39"/>
      <c r="O277" s="28"/>
    </row>
    <row r="278" spans="1:15" s="2" customFormat="1" ht="14.25" x14ac:dyDescent="0.2">
      <c r="A278" s="35" t="s">
        <v>45</v>
      </c>
      <c r="B278" s="36" t="s">
        <v>48</v>
      </c>
      <c r="C278" s="37"/>
      <c r="D278" s="39"/>
      <c r="E278" s="39"/>
      <c r="F278" s="39"/>
      <c r="G278" s="39">
        <v>148.97999999999999</v>
      </c>
      <c r="H278" s="39"/>
      <c r="I278" s="39"/>
      <c r="J278" s="39"/>
      <c r="K278" s="39"/>
      <c r="L278" s="39">
        <v>4194.8</v>
      </c>
      <c r="M278" s="39"/>
      <c r="N278" s="39"/>
      <c r="O278" s="28"/>
    </row>
    <row r="279" spans="1:15" s="2" customFormat="1" ht="85.5" x14ac:dyDescent="0.2">
      <c r="A279" s="30">
        <v>99</v>
      </c>
      <c r="B279" s="31" t="s">
        <v>542</v>
      </c>
      <c r="C279" s="40" t="s">
        <v>543</v>
      </c>
      <c r="D279" s="33">
        <v>263.63</v>
      </c>
      <c r="E279" s="34" t="s">
        <v>544</v>
      </c>
      <c r="F279" s="34" t="s">
        <v>545</v>
      </c>
      <c r="G279" s="33">
        <v>31.64</v>
      </c>
      <c r="H279" s="34" t="s">
        <v>546</v>
      </c>
      <c r="I279" s="34" t="s">
        <v>547</v>
      </c>
      <c r="J279" s="34" t="s">
        <v>42</v>
      </c>
      <c r="K279" s="34" t="s">
        <v>43</v>
      </c>
      <c r="L279" s="33">
        <v>810.72</v>
      </c>
      <c r="M279" s="34" t="s">
        <v>548</v>
      </c>
      <c r="N279" s="34" t="s">
        <v>549</v>
      </c>
    </row>
    <row r="280" spans="1:15" s="2" customFormat="1" ht="14.25" x14ac:dyDescent="0.2">
      <c r="A280" s="35" t="s">
        <v>45</v>
      </c>
      <c r="B280" s="36" t="s">
        <v>550</v>
      </c>
      <c r="C280" s="37"/>
      <c r="D280" s="38">
        <v>0.87</v>
      </c>
      <c r="E280" s="39"/>
      <c r="F280" s="39"/>
      <c r="G280" s="39">
        <v>24.19</v>
      </c>
      <c r="H280" s="39"/>
      <c r="I280" s="39"/>
      <c r="J280" s="39"/>
      <c r="K280" s="38">
        <v>0.87</v>
      </c>
      <c r="L280" s="39">
        <v>681.03</v>
      </c>
      <c r="M280" s="39"/>
      <c r="N280" s="39"/>
      <c r="O280" s="28"/>
    </row>
    <row r="281" spans="1:15" s="2" customFormat="1" ht="14.25" x14ac:dyDescent="0.2">
      <c r="A281" s="35" t="s">
        <v>45</v>
      </c>
      <c r="B281" s="36" t="s">
        <v>551</v>
      </c>
      <c r="C281" s="37"/>
      <c r="D281" s="38">
        <v>0.44</v>
      </c>
      <c r="E281" s="39"/>
      <c r="F281" s="39"/>
      <c r="G281" s="39">
        <v>12.23</v>
      </c>
      <c r="H281" s="39"/>
      <c r="I281" s="39"/>
      <c r="J281" s="39"/>
      <c r="K281" s="38">
        <v>0.44</v>
      </c>
      <c r="L281" s="39">
        <v>344.43</v>
      </c>
      <c r="M281" s="39"/>
      <c r="N281" s="39"/>
      <c r="O281" s="28"/>
    </row>
    <row r="282" spans="1:15" s="2" customFormat="1" ht="14.25" x14ac:dyDescent="0.2">
      <c r="A282" s="35" t="s">
        <v>45</v>
      </c>
      <c r="B282" s="36" t="s">
        <v>48</v>
      </c>
      <c r="C282" s="37"/>
      <c r="D282" s="39"/>
      <c r="E282" s="39"/>
      <c r="F282" s="39"/>
      <c r="G282" s="39">
        <v>68.06</v>
      </c>
      <c r="H282" s="39"/>
      <c r="I282" s="39"/>
      <c r="J282" s="39"/>
      <c r="K282" s="39"/>
      <c r="L282" s="39">
        <v>1836.18</v>
      </c>
      <c r="M282" s="39"/>
      <c r="N282" s="39"/>
      <c r="O282" s="28"/>
    </row>
    <row r="283" spans="1:15" s="2" customFormat="1" ht="85.5" x14ac:dyDescent="0.2">
      <c r="A283" s="30">
        <v>100</v>
      </c>
      <c r="B283" s="31" t="s">
        <v>552</v>
      </c>
      <c r="C283" s="40" t="s">
        <v>553</v>
      </c>
      <c r="D283" s="33">
        <v>587.04999999999995</v>
      </c>
      <c r="E283" s="33">
        <v>582.04999999999995</v>
      </c>
      <c r="F283" s="34" t="s">
        <v>554</v>
      </c>
      <c r="G283" s="33">
        <v>41.09</v>
      </c>
      <c r="H283" s="33">
        <v>40.74</v>
      </c>
      <c r="I283" s="34" t="s">
        <v>555</v>
      </c>
      <c r="J283" s="34" t="s">
        <v>42</v>
      </c>
      <c r="K283" s="34" t="s">
        <v>43</v>
      </c>
      <c r="L283" s="33">
        <v>1151.27</v>
      </c>
      <c r="M283" s="33">
        <v>1147.3399999999999</v>
      </c>
      <c r="N283" s="34" t="s">
        <v>556</v>
      </c>
    </row>
    <row r="284" spans="1:15" s="2" customFormat="1" ht="14.25" x14ac:dyDescent="0.2">
      <c r="A284" s="35" t="s">
        <v>45</v>
      </c>
      <c r="B284" s="36" t="s">
        <v>557</v>
      </c>
      <c r="C284" s="37"/>
      <c r="D284" s="38">
        <v>0.87</v>
      </c>
      <c r="E284" s="39"/>
      <c r="F284" s="39"/>
      <c r="G284" s="39">
        <v>35.57</v>
      </c>
      <c r="H284" s="39"/>
      <c r="I284" s="39"/>
      <c r="J284" s="39"/>
      <c r="K284" s="38">
        <v>0.87</v>
      </c>
      <c r="L284" s="39">
        <v>1001.89</v>
      </c>
      <c r="M284" s="39"/>
      <c r="N284" s="39"/>
      <c r="O284" s="28"/>
    </row>
    <row r="285" spans="1:15" s="2" customFormat="1" ht="14.25" x14ac:dyDescent="0.2">
      <c r="A285" s="35" t="s">
        <v>45</v>
      </c>
      <c r="B285" s="36" t="s">
        <v>558</v>
      </c>
      <c r="C285" s="37"/>
      <c r="D285" s="38">
        <v>0.44</v>
      </c>
      <c r="E285" s="39"/>
      <c r="F285" s="39"/>
      <c r="G285" s="39">
        <v>17.989999999999998</v>
      </c>
      <c r="H285" s="39"/>
      <c r="I285" s="39"/>
      <c r="J285" s="39"/>
      <c r="K285" s="38">
        <v>0.44</v>
      </c>
      <c r="L285" s="39">
        <v>506.7</v>
      </c>
      <c r="M285" s="39"/>
      <c r="N285" s="39"/>
      <c r="O285" s="28"/>
    </row>
    <row r="286" spans="1:15" s="2" customFormat="1" ht="14.25" x14ac:dyDescent="0.2">
      <c r="A286" s="35" t="s">
        <v>45</v>
      </c>
      <c r="B286" s="36" t="s">
        <v>48</v>
      </c>
      <c r="C286" s="37"/>
      <c r="D286" s="39"/>
      <c r="E286" s="39"/>
      <c r="F286" s="39"/>
      <c r="G286" s="39">
        <v>94.65</v>
      </c>
      <c r="H286" s="39"/>
      <c r="I286" s="39"/>
      <c r="J286" s="39"/>
      <c r="K286" s="39"/>
      <c r="L286" s="39">
        <v>2659.86</v>
      </c>
      <c r="M286" s="39"/>
      <c r="N286" s="39"/>
      <c r="O286" s="28"/>
    </row>
    <row r="287" spans="1:15" s="2" customFormat="1" ht="85.5" x14ac:dyDescent="0.2">
      <c r="A287" s="30">
        <v>101</v>
      </c>
      <c r="B287" s="31" t="s">
        <v>559</v>
      </c>
      <c r="C287" s="40" t="s">
        <v>553</v>
      </c>
      <c r="D287" s="33">
        <v>731.64</v>
      </c>
      <c r="E287" s="33">
        <v>721.64</v>
      </c>
      <c r="F287" s="34" t="s">
        <v>560</v>
      </c>
      <c r="G287" s="33">
        <v>51.21</v>
      </c>
      <c r="H287" s="33">
        <v>50.51</v>
      </c>
      <c r="I287" s="34" t="s">
        <v>561</v>
      </c>
      <c r="J287" s="34" t="s">
        <v>42</v>
      </c>
      <c r="K287" s="34" t="s">
        <v>43</v>
      </c>
      <c r="L287" s="33">
        <v>1430.36</v>
      </c>
      <c r="M287" s="33">
        <v>1422.5</v>
      </c>
      <c r="N287" s="34" t="s">
        <v>562</v>
      </c>
    </row>
    <row r="288" spans="1:15" s="2" customFormat="1" ht="14.25" x14ac:dyDescent="0.2">
      <c r="A288" s="35" t="s">
        <v>45</v>
      </c>
      <c r="B288" s="36" t="s">
        <v>563</v>
      </c>
      <c r="C288" s="37"/>
      <c r="D288" s="38">
        <v>0.87</v>
      </c>
      <c r="E288" s="39"/>
      <c r="F288" s="39"/>
      <c r="G288" s="39">
        <v>44.2</v>
      </c>
      <c r="H288" s="39"/>
      <c r="I288" s="39"/>
      <c r="J288" s="39"/>
      <c r="K288" s="38">
        <v>0.87</v>
      </c>
      <c r="L288" s="39">
        <v>1244.99</v>
      </c>
      <c r="M288" s="39"/>
      <c r="N288" s="39"/>
      <c r="O288" s="28"/>
    </row>
    <row r="289" spans="1:15" s="2" customFormat="1" ht="14.25" x14ac:dyDescent="0.2">
      <c r="A289" s="35" t="s">
        <v>45</v>
      </c>
      <c r="B289" s="36" t="s">
        <v>564</v>
      </c>
      <c r="C289" s="37"/>
      <c r="D289" s="38">
        <v>0.44</v>
      </c>
      <c r="E289" s="39"/>
      <c r="F289" s="39"/>
      <c r="G289" s="39">
        <v>22.36</v>
      </c>
      <c r="H289" s="39"/>
      <c r="I289" s="39"/>
      <c r="J289" s="39"/>
      <c r="K289" s="38">
        <v>0.44</v>
      </c>
      <c r="L289" s="39">
        <v>629.65</v>
      </c>
      <c r="M289" s="39"/>
      <c r="N289" s="39"/>
      <c r="O289" s="28"/>
    </row>
    <row r="290" spans="1:15" s="2" customFormat="1" ht="14.25" x14ac:dyDescent="0.2">
      <c r="A290" s="35" t="s">
        <v>45</v>
      </c>
      <c r="B290" s="36" t="s">
        <v>48</v>
      </c>
      <c r="C290" s="37"/>
      <c r="D290" s="39"/>
      <c r="E290" s="39"/>
      <c r="F290" s="39"/>
      <c r="G290" s="39">
        <v>117.77</v>
      </c>
      <c r="H290" s="39"/>
      <c r="I290" s="39"/>
      <c r="J290" s="39"/>
      <c r="K290" s="39"/>
      <c r="L290" s="39">
        <v>3305</v>
      </c>
      <c r="M290" s="39"/>
      <c r="N290" s="39"/>
      <c r="O290" s="28"/>
    </row>
    <row r="291" spans="1:15" s="2" customFormat="1" ht="57" x14ac:dyDescent="0.2">
      <c r="A291" s="30">
        <v>102</v>
      </c>
      <c r="B291" s="31" t="s">
        <v>565</v>
      </c>
      <c r="C291" s="40" t="s">
        <v>455</v>
      </c>
      <c r="D291" s="33">
        <v>1058.1400000000001</v>
      </c>
      <c r="E291" s="33">
        <v>1034.69</v>
      </c>
      <c r="F291" s="34" t="s">
        <v>566</v>
      </c>
      <c r="G291" s="33">
        <v>10.58</v>
      </c>
      <c r="H291" s="33">
        <v>10.35</v>
      </c>
      <c r="I291" s="34" t="s">
        <v>567</v>
      </c>
      <c r="J291" s="34" t="s">
        <v>42</v>
      </c>
      <c r="K291" s="34" t="s">
        <v>43</v>
      </c>
      <c r="L291" s="33">
        <v>294</v>
      </c>
      <c r="M291" s="33">
        <v>291.37</v>
      </c>
      <c r="N291" s="34" t="s">
        <v>568</v>
      </c>
    </row>
    <row r="292" spans="1:15" s="2" customFormat="1" ht="14.25" x14ac:dyDescent="0.2">
      <c r="A292" s="35" t="s">
        <v>45</v>
      </c>
      <c r="B292" s="36" t="s">
        <v>569</v>
      </c>
      <c r="C292" s="37"/>
      <c r="D292" s="38">
        <v>0.87</v>
      </c>
      <c r="E292" s="39"/>
      <c r="F292" s="39"/>
      <c r="G292" s="39">
        <v>9.09</v>
      </c>
      <c r="H292" s="39"/>
      <c r="I292" s="39"/>
      <c r="J292" s="39"/>
      <c r="K292" s="38">
        <v>0.87</v>
      </c>
      <c r="L292" s="39">
        <v>255.97</v>
      </c>
      <c r="M292" s="39"/>
      <c r="N292" s="39"/>
      <c r="O292" s="28"/>
    </row>
    <row r="293" spans="1:15" s="2" customFormat="1" ht="14.25" x14ac:dyDescent="0.2">
      <c r="A293" s="35" t="s">
        <v>45</v>
      </c>
      <c r="B293" s="36" t="s">
        <v>570</v>
      </c>
      <c r="C293" s="37"/>
      <c r="D293" s="38">
        <v>0.44</v>
      </c>
      <c r="E293" s="39"/>
      <c r="F293" s="39"/>
      <c r="G293" s="39">
        <v>4.5999999999999996</v>
      </c>
      <c r="H293" s="39"/>
      <c r="I293" s="39"/>
      <c r="J293" s="39"/>
      <c r="K293" s="38">
        <v>0.44</v>
      </c>
      <c r="L293" s="39">
        <v>129.46</v>
      </c>
      <c r="M293" s="39"/>
      <c r="N293" s="39"/>
      <c r="O293" s="28"/>
    </row>
    <row r="294" spans="1:15" s="2" customFormat="1" ht="14.25" x14ac:dyDescent="0.2">
      <c r="A294" s="35" t="s">
        <v>45</v>
      </c>
      <c r="B294" s="36" t="s">
        <v>48</v>
      </c>
      <c r="C294" s="37"/>
      <c r="D294" s="39"/>
      <c r="E294" s="39"/>
      <c r="F294" s="39"/>
      <c r="G294" s="39">
        <v>24.27</v>
      </c>
      <c r="H294" s="39"/>
      <c r="I294" s="39"/>
      <c r="J294" s="39"/>
      <c r="K294" s="39"/>
      <c r="L294" s="39">
        <v>679.43</v>
      </c>
      <c r="M294" s="39"/>
      <c r="N294" s="39"/>
      <c r="O294" s="28"/>
    </row>
    <row r="295" spans="1:15" s="2" customFormat="1" ht="71.25" x14ac:dyDescent="0.2">
      <c r="A295" s="30">
        <v>103</v>
      </c>
      <c r="B295" s="31" t="s">
        <v>571</v>
      </c>
      <c r="C295" s="40" t="s">
        <v>572</v>
      </c>
      <c r="D295" s="33">
        <v>445.72</v>
      </c>
      <c r="E295" s="33">
        <v>437.59</v>
      </c>
      <c r="F295" s="34" t="s">
        <v>573</v>
      </c>
      <c r="G295" s="33">
        <v>8.91</v>
      </c>
      <c r="H295" s="33">
        <v>8.75</v>
      </c>
      <c r="I295" s="34" t="s">
        <v>574</v>
      </c>
      <c r="J295" s="34" t="s">
        <v>42</v>
      </c>
      <c r="K295" s="34" t="s">
        <v>43</v>
      </c>
      <c r="L295" s="33">
        <v>248.28</v>
      </c>
      <c r="M295" s="33">
        <v>246.45</v>
      </c>
      <c r="N295" s="34" t="s">
        <v>575</v>
      </c>
    </row>
    <row r="296" spans="1:15" s="2" customFormat="1" ht="14.25" x14ac:dyDescent="0.2">
      <c r="A296" s="35" t="s">
        <v>45</v>
      </c>
      <c r="B296" s="36" t="s">
        <v>576</v>
      </c>
      <c r="C296" s="37"/>
      <c r="D296" s="38">
        <v>0.87</v>
      </c>
      <c r="E296" s="39"/>
      <c r="F296" s="39"/>
      <c r="G296" s="39">
        <v>7.67</v>
      </c>
      <c r="H296" s="39"/>
      <c r="I296" s="39"/>
      <c r="J296" s="39"/>
      <c r="K296" s="38">
        <v>0.87</v>
      </c>
      <c r="L296" s="39">
        <v>216.13</v>
      </c>
      <c r="M296" s="39"/>
      <c r="N296" s="39"/>
      <c r="O296" s="28"/>
    </row>
    <row r="297" spans="1:15" s="2" customFormat="1" ht="14.25" x14ac:dyDescent="0.2">
      <c r="A297" s="35" t="s">
        <v>45</v>
      </c>
      <c r="B297" s="36" t="s">
        <v>577</v>
      </c>
      <c r="C297" s="37"/>
      <c r="D297" s="38">
        <v>0.44</v>
      </c>
      <c r="E297" s="39"/>
      <c r="F297" s="39"/>
      <c r="G297" s="39">
        <v>3.88</v>
      </c>
      <c r="H297" s="39"/>
      <c r="I297" s="39"/>
      <c r="J297" s="39"/>
      <c r="K297" s="38">
        <v>0.44</v>
      </c>
      <c r="L297" s="39">
        <v>109.31</v>
      </c>
      <c r="M297" s="39"/>
      <c r="N297" s="39"/>
      <c r="O297" s="28"/>
    </row>
    <row r="298" spans="1:15" s="2" customFormat="1" ht="14.25" x14ac:dyDescent="0.2">
      <c r="A298" s="35" t="s">
        <v>45</v>
      </c>
      <c r="B298" s="36" t="s">
        <v>48</v>
      </c>
      <c r="C298" s="37"/>
      <c r="D298" s="39"/>
      <c r="E298" s="39"/>
      <c r="F298" s="39"/>
      <c r="G298" s="39">
        <v>20.46</v>
      </c>
      <c r="H298" s="39"/>
      <c r="I298" s="39"/>
      <c r="J298" s="39"/>
      <c r="K298" s="39"/>
      <c r="L298" s="39">
        <v>573.72</v>
      </c>
      <c r="M298" s="39"/>
      <c r="N298" s="39"/>
      <c r="O298" s="28"/>
    </row>
    <row r="299" spans="1:15" s="2" customFormat="1" ht="71.25" x14ac:dyDescent="0.2">
      <c r="A299" s="30">
        <v>104</v>
      </c>
      <c r="B299" s="31" t="s">
        <v>578</v>
      </c>
      <c r="C299" s="40" t="s">
        <v>572</v>
      </c>
      <c r="D299" s="33">
        <v>315.33</v>
      </c>
      <c r="E299" s="33">
        <v>313.14</v>
      </c>
      <c r="F299" s="34" t="s">
        <v>579</v>
      </c>
      <c r="G299" s="33">
        <v>6.3</v>
      </c>
      <c r="H299" s="33">
        <v>6.26</v>
      </c>
      <c r="I299" s="34" t="s">
        <v>580</v>
      </c>
      <c r="J299" s="34" t="s">
        <v>42</v>
      </c>
      <c r="K299" s="34" t="s">
        <v>43</v>
      </c>
      <c r="L299" s="33">
        <v>176.85</v>
      </c>
      <c r="M299" s="33">
        <v>176.36</v>
      </c>
      <c r="N299" s="34" t="s">
        <v>581</v>
      </c>
    </row>
    <row r="300" spans="1:15" s="2" customFormat="1" ht="14.25" x14ac:dyDescent="0.2">
      <c r="A300" s="35" t="s">
        <v>45</v>
      </c>
      <c r="B300" s="36" t="s">
        <v>582</v>
      </c>
      <c r="C300" s="37"/>
      <c r="D300" s="38">
        <v>0.87</v>
      </c>
      <c r="E300" s="39"/>
      <c r="F300" s="39"/>
      <c r="G300" s="39">
        <v>5.46</v>
      </c>
      <c r="H300" s="39"/>
      <c r="I300" s="39"/>
      <c r="J300" s="39"/>
      <c r="K300" s="38">
        <v>0.87</v>
      </c>
      <c r="L300" s="39">
        <v>153.9</v>
      </c>
      <c r="M300" s="39"/>
      <c r="N300" s="39"/>
      <c r="O300" s="28"/>
    </row>
    <row r="301" spans="1:15" s="2" customFormat="1" ht="14.25" x14ac:dyDescent="0.2">
      <c r="A301" s="35" t="s">
        <v>45</v>
      </c>
      <c r="B301" s="36" t="s">
        <v>583</v>
      </c>
      <c r="C301" s="37"/>
      <c r="D301" s="38">
        <v>0.44</v>
      </c>
      <c r="E301" s="39"/>
      <c r="F301" s="39"/>
      <c r="G301" s="39">
        <v>2.76</v>
      </c>
      <c r="H301" s="39"/>
      <c r="I301" s="39"/>
      <c r="J301" s="39"/>
      <c r="K301" s="38">
        <v>0.44</v>
      </c>
      <c r="L301" s="39">
        <v>77.84</v>
      </c>
      <c r="M301" s="39"/>
      <c r="N301" s="39"/>
      <c r="O301" s="28"/>
    </row>
    <row r="302" spans="1:15" s="2" customFormat="1" ht="14.25" x14ac:dyDescent="0.2">
      <c r="A302" s="35" t="s">
        <v>45</v>
      </c>
      <c r="B302" s="36" t="s">
        <v>48</v>
      </c>
      <c r="C302" s="37"/>
      <c r="D302" s="39"/>
      <c r="E302" s="39"/>
      <c r="F302" s="39"/>
      <c r="G302" s="39">
        <v>14.52</v>
      </c>
      <c r="H302" s="39"/>
      <c r="I302" s="39"/>
      <c r="J302" s="39"/>
      <c r="K302" s="39"/>
      <c r="L302" s="39">
        <v>408.59</v>
      </c>
      <c r="M302" s="39"/>
      <c r="N302" s="39"/>
      <c r="O302" s="28"/>
    </row>
    <row r="303" spans="1:15" s="2" customFormat="1" ht="99.75" x14ac:dyDescent="0.2">
      <c r="A303" s="30">
        <v>105</v>
      </c>
      <c r="B303" s="31" t="s">
        <v>73</v>
      </c>
      <c r="C303" s="32">
        <v>10</v>
      </c>
      <c r="D303" s="33">
        <v>42.98</v>
      </c>
      <c r="E303" s="33"/>
      <c r="F303" s="33">
        <v>42.98</v>
      </c>
      <c r="G303" s="33">
        <v>429.8</v>
      </c>
      <c r="H303" s="33"/>
      <c r="I303" s="33">
        <v>429.8</v>
      </c>
      <c r="J303" s="34" t="s">
        <v>42</v>
      </c>
      <c r="K303" s="34" t="s">
        <v>43</v>
      </c>
      <c r="L303" s="33">
        <v>4826.6499999999996</v>
      </c>
      <c r="M303" s="33"/>
      <c r="N303" s="33">
        <v>4826.6499999999996</v>
      </c>
    </row>
    <row r="304" spans="1:15" s="2" customFormat="1" ht="14.25" x14ac:dyDescent="0.2">
      <c r="A304" s="35" t="s">
        <v>45</v>
      </c>
      <c r="B304" s="36" t="s">
        <v>48</v>
      </c>
      <c r="C304" s="37"/>
      <c r="D304" s="39"/>
      <c r="E304" s="39"/>
      <c r="F304" s="39"/>
      <c r="G304" s="39">
        <v>429.8</v>
      </c>
      <c r="H304" s="39"/>
      <c r="I304" s="39"/>
      <c r="J304" s="39"/>
      <c r="K304" s="39"/>
      <c r="L304" s="39">
        <v>4826.6499999999996</v>
      </c>
      <c r="M304" s="39"/>
      <c r="N304" s="39"/>
      <c r="O304" s="28"/>
    </row>
    <row r="305" spans="1:15" s="2" customFormat="1" ht="128.25" x14ac:dyDescent="0.2">
      <c r="A305" s="30">
        <v>106</v>
      </c>
      <c r="B305" s="31" t="s">
        <v>74</v>
      </c>
      <c r="C305" s="32">
        <v>10</v>
      </c>
      <c r="D305" s="33">
        <v>11.42</v>
      </c>
      <c r="E305" s="33"/>
      <c r="F305" s="33">
        <v>11.42</v>
      </c>
      <c r="G305" s="33">
        <v>114.2</v>
      </c>
      <c r="H305" s="33"/>
      <c r="I305" s="33">
        <v>114.2</v>
      </c>
      <c r="J305" s="34" t="s">
        <v>42</v>
      </c>
      <c r="K305" s="34" t="s">
        <v>43</v>
      </c>
      <c r="L305" s="33">
        <v>1282.47</v>
      </c>
      <c r="M305" s="33"/>
      <c r="N305" s="33">
        <v>1282.47</v>
      </c>
    </row>
    <row r="306" spans="1:15" s="2" customFormat="1" ht="14.25" x14ac:dyDescent="0.2">
      <c r="A306" s="35" t="s">
        <v>45</v>
      </c>
      <c r="B306" s="36" t="s">
        <v>48</v>
      </c>
      <c r="C306" s="37"/>
      <c r="D306" s="39"/>
      <c r="E306" s="39"/>
      <c r="F306" s="39"/>
      <c r="G306" s="39">
        <v>114.2</v>
      </c>
      <c r="H306" s="39"/>
      <c r="I306" s="39"/>
      <c r="J306" s="39"/>
      <c r="K306" s="39"/>
      <c r="L306" s="39">
        <v>1282.47</v>
      </c>
      <c r="M306" s="39"/>
      <c r="N306" s="39"/>
      <c r="O306" s="28"/>
    </row>
    <row r="307" spans="1:15" s="2" customFormat="1" ht="19.899999999999999" customHeight="1" x14ac:dyDescent="0.2">
      <c r="A307" s="52" t="s">
        <v>75</v>
      </c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</row>
    <row r="308" spans="1:15" s="2" customFormat="1" ht="85.5" x14ac:dyDescent="0.2">
      <c r="A308" s="30">
        <v>107</v>
      </c>
      <c r="B308" s="31" t="s">
        <v>76</v>
      </c>
      <c r="C308" s="40" t="s">
        <v>584</v>
      </c>
      <c r="D308" s="33">
        <v>6623.23</v>
      </c>
      <c r="E308" s="34" t="s">
        <v>78</v>
      </c>
      <c r="F308" s="34" t="s">
        <v>79</v>
      </c>
      <c r="G308" s="33">
        <v>1172.31</v>
      </c>
      <c r="H308" s="34" t="s">
        <v>585</v>
      </c>
      <c r="I308" s="34" t="s">
        <v>586</v>
      </c>
      <c r="J308" s="34" t="s">
        <v>42</v>
      </c>
      <c r="K308" s="34" t="s">
        <v>43</v>
      </c>
      <c r="L308" s="33">
        <v>12188.7</v>
      </c>
      <c r="M308" s="34" t="s">
        <v>587</v>
      </c>
      <c r="N308" s="34" t="s">
        <v>588</v>
      </c>
    </row>
    <row r="309" spans="1:15" s="2" customFormat="1" ht="14.25" x14ac:dyDescent="0.2">
      <c r="A309" s="35" t="s">
        <v>45</v>
      </c>
      <c r="B309" s="36" t="s">
        <v>589</v>
      </c>
      <c r="C309" s="37"/>
      <c r="D309" s="38">
        <v>1</v>
      </c>
      <c r="E309" s="39"/>
      <c r="F309" s="39"/>
      <c r="G309" s="39">
        <v>181.69</v>
      </c>
      <c r="H309" s="39"/>
      <c r="I309" s="39"/>
      <c r="J309" s="39"/>
      <c r="K309" s="38">
        <v>1</v>
      </c>
      <c r="L309" s="39">
        <v>5116.46</v>
      </c>
      <c r="M309" s="39"/>
      <c r="N309" s="39"/>
      <c r="O309" s="28"/>
    </row>
    <row r="310" spans="1:15" s="2" customFormat="1" ht="14.25" x14ac:dyDescent="0.2">
      <c r="A310" s="35" t="s">
        <v>45</v>
      </c>
      <c r="B310" s="36" t="s">
        <v>590</v>
      </c>
      <c r="C310" s="37"/>
      <c r="D310" s="38">
        <v>0.49</v>
      </c>
      <c r="E310" s="39"/>
      <c r="F310" s="39"/>
      <c r="G310" s="39">
        <v>89.03</v>
      </c>
      <c r="H310" s="39"/>
      <c r="I310" s="39"/>
      <c r="J310" s="39"/>
      <c r="K310" s="38">
        <v>0.49</v>
      </c>
      <c r="L310" s="39">
        <v>2507.0700000000002</v>
      </c>
      <c r="M310" s="39"/>
      <c r="N310" s="39"/>
      <c r="O310" s="28"/>
    </row>
    <row r="311" spans="1:15" s="2" customFormat="1" ht="14.25" x14ac:dyDescent="0.2">
      <c r="A311" s="35" t="s">
        <v>45</v>
      </c>
      <c r="B311" s="36" t="s">
        <v>48</v>
      </c>
      <c r="C311" s="37"/>
      <c r="D311" s="39"/>
      <c r="E311" s="39"/>
      <c r="F311" s="39"/>
      <c r="G311" s="39">
        <v>1443.03</v>
      </c>
      <c r="H311" s="39"/>
      <c r="I311" s="39"/>
      <c r="J311" s="39"/>
      <c r="K311" s="39"/>
      <c r="L311" s="39">
        <v>19812.23</v>
      </c>
      <c r="M311" s="39"/>
      <c r="N311" s="39"/>
      <c r="O311" s="28"/>
    </row>
    <row r="312" spans="1:15" s="2" customFormat="1" ht="19.899999999999999" customHeight="1" x14ac:dyDescent="0.2">
      <c r="A312" s="52" t="s">
        <v>86</v>
      </c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</row>
    <row r="313" spans="1:15" s="2" customFormat="1" ht="99.75" x14ac:dyDescent="0.2">
      <c r="A313" s="30">
        <v>108</v>
      </c>
      <c r="B313" s="31" t="s">
        <v>97</v>
      </c>
      <c r="C313" s="32">
        <v>0.6</v>
      </c>
      <c r="D313" s="33">
        <v>1540.7</v>
      </c>
      <c r="E313" s="34" t="s">
        <v>99</v>
      </c>
      <c r="F313" s="34" t="s">
        <v>100</v>
      </c>
      <c r="G313" s="33">
        <v>924.42</v>
      </c>
      <c r="H313" s="34" t="s">
        <v>591</v>
      </c>
      <c r="I313" s="34" t="s">
        <v>592</v>
      </c>
      <c r="J313" s="34" t="s">
        <v>42</v>
      </c>
      <c r="K313" s="34" t="s">
        <v>43</v>
      </c>
      <c r="L313" s="33">
        <v>14246.54</v>
      </c>
      <c r="M313" s="34" t="s">
        <v>593</v>
      </c>
      <c r="N313" s="34" t="s">
        <v>594</v>
      </c>
    </row>
    <row r="314" spans="1:15" s="2" customFormat="1" ht="14.25" x14ac:dyDescent="0.2">
      <c r="A314" s="35" t="s">
        <v>45</v>
      </c>
      <c r="B314" s="36" t="s">
        <v>595</v>
      </c>
      <c r="C314" s="37"/>
      <c r="D314" s="38">
        <v>1</v>
      </c>
      <c r="E314" s="39"/>
      <c r="F314" s="39"/>
      <c r="G314" s="39">
        <v>383.88</v>
      </c>
      <c r="H314" s="39"/>
      <c r="I314" s="39"/>
      <c r="J314" s="39"/>
      <c r="K314" s="38">
        <v>1</v>
      </c>
      <c r="L314" s="39">
        <v>10810.06</v>
      </c>
      <c r="M314" s="39"/>
      <c r="N314" s="39"/>
      <c r="O314" s="28"/>
    </row>
    <row r="315" spans="1:15" s="2" customFormat="1" ht="14.25" x14ac:dyDescent="0.2">
      <c r="A315" s="35" t="s">
        <v>45</v>
      </c>
      <c r="B315" s="36" t="s">
        <v>596</v>
      </c>
      <c r="C315" s="37"/>
      <c r="D315" s="38">
        <v>0.49</v>
      </c>
      <c r="E315" s="39"/>
      <c r="F315" s="39"/>
      <c r="G315" s="39">
        <v>188.1</v>
      </c>
      <c r="H315" s="39"/>
      <c r="I315" s="39"/>
      <c r="J315" s="39"/>
      <c r="K315" s="38">
        <v>0.49</v>
      </c>
      <c r="L315" s="39">
        <v>5296.93</v>
      </c>
      <c r="M315" s="39"/>
      <c r="N315" s="39"/>
      <c r="O315" s="28"/>
    </row>
    <row r="316" spans="1:15" s="2" customFormat="1" ht="14.25" x14ac:dyDescent="0.2">
      <c r="A316" s="35" t="s">
        <v>45</v>
      </c>
      <c r="B316" s="36" t="s">
        <v>48</v>
      </c>
      <c r="C316" s="37"/>
      <c r="D316" s="39"/>
      <c r="E316" s="39"/>
      <c r="F316" s="39"/>
      <c r="G316" s="39">
        <v>1496.4</v>
      </c>
      <c r="H316" s="39"/>
      <c r="I316" s="39"/>
      <c r="J316" s="39"/>
      <c r="K316" s="39"/>
      <c r="L316" s="39">
        <v>30353.53</v>
      </c>
      <c r="M316" s="39"/>
      <c r="N316" s="39"/>
      <c r="O316" s="28"/>
    </row>
    <row r="317" spans="1:15" s="2" customFormat="1" ht="142.5" x14ac:dyDescent="0.2">
      <c r="A317" s="30">
        <v>109</v>
      </c>
      <c r="B317" s="31" t="s">
        <v>138</v>
      </c>
      <c r="C317" s="40" t="s">
        <v>597</v>
      </c>
      <c r="D317" s="33">
        <v>1090.96</v>
      </c>
      <c r="E317" s="34" t="s">
        <v>139</v>
      </c>
      <c r="F317" s="34" t="s">
        <v>140</v>
      </c>
      <c r="G317" s="33">
        <v>654.57000000000005</v>
      </c>
      <c r="H317" s="34" t="s">
        <v>598</v>
      </c>
      <c r="I317" s="34" t="s">
        <v>599</v>
      </c>
      <c r="J317" s="34" t="s">
        <v>42</v>
      </c>
      <c r="K317" s="34" t="s">
        <v>43</v>
      </c>
      <c r="L317" s="33">
        <v>18096.22</v>
      </c>
      <c r="M317" s="34" t="s">
        <v>600</v>
      </c>
      <c r="N317" s="34" t="s">
        <v>601</v>
      </c>
    </row>
    <row r="318" spans="1:15" s="2" customFormat="1" ht="14.25" x14ac:dyDescent="0.2">
      <c r="A318" s="35" t="s">
        <v>45</v>
      </c>
      <c r="B318" s="36" t="s">
        <v>602</v>
      </c>
      <c r="C318" s="37"/>
      <c r="D318" s="38">
        <v>1</v>
      </c>
      <c r="E318" s="39"/>
      <c r="F318" s="39"/>
      <c r="G318" s="39">
        <v>645.37</v>
      </c>
      <c r="H318" s="39"/>
      <c r="I318" s="39"/>
      <c r="J318" s="39"/>
      <c r="K318" s="38">
        <v>1</v>
      </c>
      <c r="L318" s="39">
        <v>18173.68</v>
      </c>
      <c r="M318" s="39"/>
      <c r="N318" s="39"/>
      <c r="O318" s="28"/>
    </row>
    <row r="319" spans="1:15" s="2" customFormat="1" ht="14.25" x14ac:dyDescent="0.2">
      <c r="A319" s="35" t="s">
        <v>45</v>
      </c>
      <c r="B319" s="36" t="s">
        <v>603</v>
      </c>
      <c r="C319" s="37"/>
      <c r="D319" s="38">
        <v>0.49</v>
      </c>
      <c r="E319" s="39"/>
      <c r="F319" s="39"/>
      <c r="G319" s="39">
        <v>316.23</v>
      </c>
      <c r="H319" s="39"/>
      <c r="I319" s="39"/>
      <c r="J319" s="39"/>
      <c r="K319" s="38">
        <v>0.49</v>
      </c>
      <c r="L319" s="39">
        <v>8905.1</v>
      </c>
      <c r="M319" s="39"/>
      <c r="N319" s="39"/>
      <c r="O319" s="28"/>
    </row>
    <row r="320" spans="1:15" s="2" customFormat="1" ht="14.25" x14ac:dyDescent="0.2">
      <c r="A320" s="35" t="s">
        <v>45</v>
      </c>
      <c r="B320" s="36" t="s">
        <v>48</v>
      </c>
      <c r="C320" s="37"/>
      <c r="D320" s="39"/>
      <c r="E320" s="39"/>
      <c r="F320" s="39"/>
      <c r="G320" s="39">
        <v>1616.17</v>
      </c>
      <c r="H320" s="39"/>
      <c r="I320" s="39"/>
      <c r="J320" s="39"/>
      <c r="K320" s="39"/>
      <c r="L320" s="39">
        <v>45175</v>
      </c>
      <c r="M320" s="39"/>
      <c r="N320" s="39"/>
      <c r="O320" s="28"/>
    </row>
    <row r="321" spans="1:15" s="2" customFormat="1" ht="99.75" x14ac:dyDescent="0.2">
      <c r="A321" s="30">
        <v>110</v>
      </c>
      <c r="B321" s="31" t="s">
        <v>147</v>
      </c>
      <c r="C321" s="32">
        <v>60</v>
      </c>
      <c r="D321" s="33">
        <v>108.12</v>
      </c>
      <c r="E321" s="34" t="s">
        <v>148</v>
      </c>
      <c r="F321" s="33"/>
      <c r="G321" s="33">
        <v>6487.2</v>
      </c>
      <c r="H321" s="34" t="s">
        <v>604</v>
      </c>
      <c r="I321" s="33"/>
      <c r="J321" s="34" t="s">
        <v>42</v>
      </c>
      <c r="K321" s="34" t="s">
        <v>43</v>
      </c>
      <c r="L321" s="33">
        <v>46318.61</v>
      </c>
      <c r="M321" s="34" t="s">
        <v>605</v>
      </c>
      <c r="N321" s="33"/>
    </row>
    <row r="322" spans="1:15" s="2" customFormat="1" ht="71.25" x14ac:dyDescent="0.2">
      <c r="A322" s="30">
        <v>111</v>
      </c>
      <c r="B322" s="31" t="s">
        <v>151</v>
      </c>
      <c r="C322" s="32">
        <v>0.22500000000000001</v>
      </c>
      <c r="D322" s="33">
        <v>3019.22</v>
      </c>
      <c r="E322" s="34" t="s">
        <v>152</v>
      </c>
      <c r="F322" s="33"/>
      <c r="G322" s="33">
        <v>679.32</v>
      </c>
      <c r="H322" s="34" t="s">
        <v>606</v>
      </c>
      <c r="I322" s="33"/>
      <c r="J322" s="34" t="s">
        <v>42</v>
      </c>
      <c r="K322" s="34" t="s">
        <v>43</v>
      </c>
      <c r="L322" s="33">
        <v>4850.38</v>
      </c>
      <c r="M322" s="34" t="s">
        <v>607</v>
      </c>
      <c r="N322" s="33"/>
    </row>
    <row r="323" spans="1:15" s="2" customFormat="1" ht="99.75" x14ac:dyDescent="0.2">
      <c r="A323" s="30">
        <v>112</v>
      </c>
      <c r="B323" s="31" t="s">
        <v>155</v>
      </c>
      <c r="C323" s="32">
        <v>0.03</v>
      </c>
      <c r="D323" s="33">
        <v>6513</v>
      </c>
      <c r="E323" s="34" t="s">
        <v>156</v>
      </c>
      <c r="F323" s="33"/>
      <c r="G323" s="33">
        <v>195.39</v>
      </c>
      <c r="H323" s="34" t="s">
        <v>608</v>
      </c>
      <c r="I323" s="33"/>
      <c r="J323" s="34" t="s">
        <v>42</v>
      </c>
      <c r="K323" s="34" t="s">
        <v>43</v>
      </c>
      <c r="L323" s="33">
        <v>1395.08</v>
      </c>
      <c r="M323" s="34" t="s">
        <v>609</v>
      </c>
      <c r="N323" s="33"/>
    </row>
    <row r="324" spans="1:15" s="2" customFormat="1" ht="85.5" x14ac:dyDescent="0.2">
      <c r="A324" s="30">
        <v>113</v>
      </c>
      <c r="B324" s="31" t="s">
        <v>610</v>
      </c>
      <c r="C324" s="40" t="s">
        <v>611</v>
      </c>
      <c r="D324" s="33">
        <v>2803.85</v>
      </c>
      <c r="E324" s="34" t="s">
        <v>612</v>
      </c>
      <c r="F324" s="34" t="s">
        <v>613</v>
      </c>
      <c r="G324" s="33">
        <v>720.59</v>
      </c>
      <c r="H324" s="34" t="s">
        <v>614</v>
      </c>
      <c r="I324" s="34" t="s">
        <v>615</v>
      </c>
      <c r="J324" s="34" t="s">
        <v>42</v>
      </c>
      <c r="K324" s="34" t="s">
        <v>43</v>
      </c>
      <c r="L324" s="33">
        <v>17288.39</v>
      </c>
      <c r="M324" s="34" t="s">
        <v>616</v>
      </c>
      <c r="N324" s="34" t="s">
        <v>617</v>
      </c>
    </row>
    <row r="325" spans="1:15" s="2" customFormat="1" ht="14.25" x14ac:dyDescent="0.2">
      <c r="A325" s="35" t="s">
        <v>45</v>
      </c>
      <c r="B325" s="36" t="s">
        <v>618</v>
      </c>
      <c r="C325" s="37"/>
      <c r="D325" s="38">
        <v>0.93</v>
      </c>
      <c r="E325" s="39"/>
      <c r="F325" s="39"/>
      <c r="G325" s="39">
        <v>524.70000000000005</v>
      </c>
      <c r="H325" s="39"/>
      <c r="I325" s="39"/>
      <c r="J325" s="39"/>
      <c r="K325" s="38">
        <v>0.93</v>
      </c>
      <c r="L325" s="39">
        <v>14775.58</v>
      </c>
      <c r="M325" s="39"/>
      <c r="N325" s="39"/>
      <c r="O325" s="28"/>
    </row>
    <row r="326" spans="1:15" s="2" customFormat="1" ht="14.25" x14ac:dyDescent="0.2">
      <c r="A326" s="35" t="s">
        <v>45</v>
      </c>
      <c r="B326" s="36" t="s">
        <v>619</v>
      </c>
      <c r="C326" s="37"/>
      <c r="D326" s="38">
        <v>0.62</v>
      </c>
      <c r="E326" s="39"/>
      <c r="F326" s="39"/>
      <c r="G326" s="39">
        <v>349.8</v>
      </c>
      <c r="H326" s="39"/>
      <c r="I326" s="39"/>
      <c r="J326" s="39"/>
      <c r="K326" s="38">
        <v>0.62</v>
      </c>
      <c r="L326" s="39">
        <v>9850.39</v>
      </c>
      <c r="M326" s="39"/>
      <c r="N326" s="39"/>
      <c r="O326" s="28"/>
    </row>
    <row r="327" spans="1:15" s="2" customFormat="1" ht="14.25" x14ac:dyDescent="0.2">
      <c r="A327" s="35" t="s">
        <v>45</v>
      </c>
      <c r="B327" s="36" t="s">
        <v>48</v>
      </c>
      <c r="C327" s="37"/>
      <c r="D327" s="39"/>
      <c r="E327" s="39"/>
      <c r="F327" s="39"/>
      <c r="G327" s="39">
        <v>1595.09</v>
      </c>
      <c r="H327" s="39"/>
      <c r="I327" s="39"/>
      <c r="J327" s="39"/>
      <c r="K327" s="39"/>
      <c r="L327" s="39">
        <v>41914.36</v>
      </c>
      <c r="M327" s="39"/>
      <c r="N327" s="39"/>
      <c r="O327" s="28"/>
    </row>
    <row r="328" spans="1:15" s="2" customFormat="1" ht="128.25" x14ac:dyDescent="0.2">
      <c r="A328" s="30">
        <v>114</v>
      </c>
      <c r="B328" s="31" t="s">
        <v>620</v>
      </c>
      <c r="C328" s="32">
        <v>25.7</v>
      </c>
      <c r="D328" s="33"/>
      <c r="E328" s="33"/>
      <c r="F328" s="33"/>
      <c r="G328" s="33"/>
      <c r="H328" s="33"/>
      <c r="I328" s="33"/>
      <c r="J328" s="34" t="s">
        <v>621</v>
      </c>
      <c r="K328" s="33"/>
      <c r="L328" s="33">
        <v>58746.86</v>
      </c>
      <c r="M328" s="34" t="s">
        <v>622</v>
      </c>
      <c r="N328" s="33"/>
    </row>
    <row r="329" spans="1:15" s="2" customFormat="1" ht="19.899999999999999" customHeight="1" x14ac:dyDescent="0.2">
      <c r="A329" s="30" t="s">
        <v>45</v>
      </c>
      <c r="B329" s="54" t="s">
        <v>623</v>
      </c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</row>
    <row r="330" spans="1:15" s="2" customFormat="1" ht="19.899999999999999" customHeight="1" x14ac:dyDescent="0.2">
      <c r="A330" s="52" t="s">
        <v>159</v>
      </c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</row>
    <row r="331" spans="1:15" s="2" customFormat="1" ht="71.25" x14ac:dyDescent="0.2">
      <c r="A331" s="30">
        <v>115</v>
      </c>
      <c r="B331" s="31" t="s">
        <v>160</v>
      </c>
      <c r="C331" s="32">
        <v>2.66</v>
      </c>
      <c r="D331" s="33">
        <v>79.09</v>
      </c>
      <c r="E331" s="34" t="s">
        <v>161</v>
      </c>
      <c r="F331" s="34" t="s">
        <v>162</v>
      </c>
      <c r="G331" s="33">
        <v>210.38</v>
      </c>
      <c r="H331" s="34" t="s">
        <v>624</v>
      </c>
      <c r="I331" s="34" t="s">
        <v>625</v>
      </c>
      <c r="J331" s="34" t="s">
        <v>42</v>
      </c>
      <c r="K331" s="34" t="s">
        <v>43</v>
      </c>
      <c r="L331" s="33">
        <v>3651.46</v>
      </c>
      <c r="M331" s="34" t="s">
        <v>626</v>
      </c>
      <c r="N331" s="34" t="s">
        <v>627</v>
      </c>
    </row>
    <row r="332" spans="1:15" s="2" customFormat="1" ht="14.25" x14ac:dyDescent="0.2">
      <c r="A332" s="35" t="s">
        <v>45</v>
      </c>
      <c r="B332" s="36" t="s">
        <v>628</v>
      </c>
      <c r="C332" s="37"/>
      <c r="D332" s="38">
        <v>1.1200000000000001</v>
      </c>
      <c r="E332" s="39"/>
      <c r="F332" s="39"/>
      <c r="G332" s="39">
        <v>102.04</v>
      </c>
      <c r="H332" s="39"/>
      <c r="I332" s="39"/>
      <c r="J332" s="39"/>
      <c r="K332" s="38">
        <v>1.1200000000000001</v>
      </c>
      <c r="L332" s="39">
        <v>2873.38</v>
      </c>
      <c r="M332" s="39"/>
      <c r="N332" s="39"/>
      <c r="O332" s="28"/>
    </row>
    <row r="333" spans="1:15" s="2" customFormat="1" ht="14.25" x14ac:dyDescent="0.2">
      <c r="A333" s="35" t="s">
        <v>45</v>
      </c>
      <c r="B333" s="36" t="s">
        <v>629</v>
      </c>
      <c r="C333" s="37"/>
      <c r="D333" s="38">
        <v>0.65</v>
      </c>
      <c r="E333" s="39"/>
      <c r="F333" s="39"/>
      <c r="G333" s="39">
        <v>59.22</v>
      </c>
      <c r="H333" s="39"/>
      <c r="I333" s="39"/>
      <c r="J333" s="39"/>
      <c r="K333" s="38">
        <v>0.65</v>
      </c>
      <c r="L333" s="39">
        <v>1667.59</v>
      </c>
      <c r="M333" s="39"/>
      <c r="N333" s="39"/>
      <c r="O333" s="28"/>
    </row>
    <row r="334" spans="1:15" s="2" customFormat="1" ht="14.25" x14ac:dyDescent="0.2">
      <c r="A334" s="35" t="s">
        <v>45</v>
      </c>
      <c r="B334" s="36" t="s">
        <v>48</v>
      </c>
      <c r="C334" s="37"/>
      <c r="D334" s="39"/>
      <c r="E334" s="39"/>
      <c r="F334" s="39"/>
      <c r="G334" s="39">
        <v>371.64</v>
      </c>
      <c r="H334" s="39"/>
      <c r="I334" s="39"/>
      <c r="J334" s="39"/>
      <c r="K334" s="39"/>
      <c r="L334" s="39">
        <v>8192.43</v>
      </c>
      <c r="M334" s="39"/>
      <c r="N334" s="39"/>
      <c r="O334" s="28"/>
    </row>
    <row r="335" spans="1:15" s="2" customFormat="1" ht="71.25" x14ac:dyDescent="0.2">
      <c r="A335" s="30">
        <v>116</v>
      </c>
      <c r="B335" s="31" t="s">
        <v>169</v>
      </c>
      <c r="C335" s="32">
        <v>3.4580000000000002</v>
      </c>
      <c r="D335" s="33">
        <v>166.8</v>
      </c>
      <c r="E335" s="34" t="s">
        <v>170</v>
      </c>
      <c r="F335" s="33"/>
      <c r="G335" s="33">
        <v>576.79</v>
      </c>
      <c r="H335" s="34" t="s">
        <v>630</v>
      </c>
      <c r="I335" s="33"/>
      <c r="J335" s="34" t="s">
        <v>42</v>
      </c>
      <c r="K335" s="34" t="s">
        <v>43</v>
      </c>
      <c r="L335" s="33">
        <v>4118.3100000000004</v>
      </c>
      <c r="M335" s="34" t="s">
        <v>631</v>
      </c>
      <c r="N335" s="33"/>
    </row>
    <row r="336" spans="1:15" s="2" customFormat="1" ht="71.25" x14ac:dyDescent="0.2">
      <c r="A336" s="30">
        <v>117</v>
      </c>
      <c r="B336" s="31" t="s">
        <v>173</v>
      </c>
      <c r="C336" s="32">
        <v>0.89</v>
      </c>
      <c r="D336" s="33">
        <v>53.44</v>
      </c>
      <c r="E336" s="34" t="s">
        <v>174</v>
      </c>
      <c r="F336" s="34" t="s">
        <v>175</v>
      </c>
      <c r="G336" s="33">
        <v>47.56</v>
      </c>
      <c r="H336" s="34" t="s">
        <v>632</v>
      </c>
      <c r="I336" s="34" t="s">
        <v>633</v>
      </c>
      <c r="J336" s="34" t="s">
        <v>42</v>
      </c>
      <c r="K336" s="34" t="s">
        <v>43</v>
      </c>
      <c r="L336" s="33">
        <v>921.97</v>
      </c>
      <c r="M336" s="34" t="s">
        <v>634</v>
      </c>
      <c r="N336" s="34" t="s">
        <v>635</v>
      </c>
    </row>
    <row r="337" spans="1:15" s="2" customFormat="1" ht="14.25" x14ac:dyDescent="0.2">
      <c r="A337" s="35" t="s">
        <v>45</v>
      </c>
      <c r="B337" s="36" t="s">
        <v>636</v>
      </c>
      <c r="C337" s="37"/>
      <c r="D337" s="38">
        <v>1.1200000000000001</v>
      </c>
      <c r="E337" s="39"/>
      <c r="F337" s="39"/>
      <c r="G337" s="39">
        <v>28.75</v>
      </c>
      <c r="H337" s="39"/>
      <c r="I337" s="39"/>
      <c r="J337" s="39"/>
      <c r="K337" s="38">
        <v>1.1200000000000001</v>
      </c>
      <c r="L337" s="39">
        <v>809.54</v>
      </c>
      <c r="M337" s="39"/>
      <c r="N337" s="39"/>
      <c r="O337" s="28"/>
    </row>
    <row r="338" spans="1:15" s="2" customFormat="1" ht="14.25" x14ac:dyDescent="0.2">
      <c r="A338" s="35" t="s">
        <v>45</v>
      </c>
      <c r="B338" s="36" t="s">
        <v>637</v>
      </c>
      <c r="C338" s="37"/>
      <c r="D338" s="38">
        <v>0.65</v>
      </c>
      <c r="E338" s="39"/>
      <c r="F338" s="39"/>
      <c r="G338" s="39">
        <v>16.690000000000001</v>
      </c>
      <c r="H338" s="39"/>
      <c r="I338" s="39"/>
      <c r="J338" s="39"/>
      <c r="K338" s="38">
        <v>0.65</v>
      </c>
      <c r="L338" s="39">
        <v>469.82</v>
      </c>
      <c r="M338" s="39"/>
      <c r="N338" s="39"/>
      <c r="O338" s="28"/>
    </row>
    <row r="339" spans="1:15" s="2" customFormat="1" ht="14.25" x14ac:dyDescent="0.2">
      <c r="A339" s="35" t="s">
        <v>45</v>
      </c>
      <c r="B339" s="36" t="s">
        <v>48</v>
      </c>
      <c r="C339" s="37"/>
      <c r="D339" s="39"/>
      <c r="E339" s="39"/>
      <c r="F339" s="39"/>
      <c r="G339" s="39">
        <v>93</v>
      </c>
      <c r="H339" s="39"/>
      <c r="I339" s="39"/>
      <c r="J339" s="39"/>
      <c r="K339" s="39"/>
      <c r="L339" s="39">
        <v>2201.33</v>
      </c>
      <c r="M339" s="39"/>
      <c r="N339" s="39"/>
      <c r="O339" s="28"/>
    </row>
    <row r="340" spans="1:15" s="2" customFormat="1" ht="85.5" x14ac:dyDescent="0.2">
      <c r="A340" s="30">
        <v>118</v>
      </c>
      <c r="B340" s="31" t="s">
        <v>182</v>
      </c>
      <c r="C340" s="32">
        <v>0.99680000000000002</v>
      </c>
      <c r="D340" s="33">
        <v>70.599999999999994</v>
      </c>
      <c r="E340" s="34" t="s">
        <v>183</v>
      </c>
      <c r="F340" s="33"/>
      <c r="G340" s="33">
        <v>70.37</v>
      </c>
      <c r="H340" s="34" t="s">
        <v>638</v>
      </c>
      <c r="I340" s="33"/>
      <c r="J340" s="34" t="s">
        <v>42</v>
      </c>
      <c r="K340" s="34" t="s">
        <v>43</v>
      </c>
      <c r="L340" s="33">
        <v>502.47</v>
      </c>
      <c r="M340" s="34" t="s">
        <v>639</v>
      </c>
      <c r="N340" s="33"/>
    </row>
    <row r="341" spans="1:15" s="2" customFormat="1" ht="99.75" x14ac:dyDescent="0.2">
      <c r="A341" s="30">
        <v>119</v>
      </c>
      <c r="B341" s="31" t="s">
        <v>186</v>
      </c>
      <c r="C341" s="32">
        <v>0.88500000000000001</v>
      </c>
      <c r="D341" s="33">
        <v>112.39</v>
      </c>
      <c r="E341" s="33">
        <v>89.02</v>
      </c>
      <c r="F341" s="34" t="s">
        <v>187</v>
      </c>
      <c r="G341" s="33">
        <v>99.46</v>
      </c>
      <c r="H341" s="33">
        <v>78.78</v>
      </c>
      <c r="I341" s="34" t="s">
        <v>640</v>
      </c>
      <c r="J341" s="34" t="s">
        <v>42</v>
      </c>
      <c r="K341" s="34" t="s">
        <v>43</v>
      </c>
      <c r="L341" s="33">
        <v>2450.7800000000002</v>
      </c>
      <c r="M341" s="33">
        <v>2218.52</v>
      </c>
      <c r="N341" s="34" t="s">
        <v>641</v>
      </c>
    </row>
    <row r="342" spans="1:15" s="2" customFormat="1" ht="14.25" x14ac:dyDescent="0.2">
      <c r="A342" s="35" t="s">
        <v>45</v>
      </c>
      <c r="B342" s="36" t="s">
        <v>642</v>
      </c>
      <c r="C342" s="37"/>
      <c r="D342" s="38">
        <v>0.97</v>
      </c>
      <c r="E342" s="39"/>
      <c r="F342" s="39"/>
      <c r="G342" s="39">
        <v>79.510000000000005</v>
      </c>
      <c r="H342" s="39"/>
      <c r="I342" s="39"/>
      <c r="J342" s="39"/>
      <c r="K342" s="38">
        <v>0.97</v>
      </c>
      <c r="L342" s="39">
        <v>2238.9899999999998</v>
      </c>
      <c r="M342" s="39"/>
      <c r="N342" s="39"/>
      <c r="O342" s="28"/>
    </row>
    <row r="343" spans="1:15" s="2" customFormat="1" ht="14.25" x14ac:dyDescent="0.2">
      <c r="A343" s="35" t="s">
        <v>45</v>
      </c>
      <c r="B343" s="36" t="s">
        <v>643</v>
      </c>
      <c r="C343" s="37"/>
      <c r="D343" s="38">
        <v>0.55000000000000004</v>
      </c>
      <c r="E343" s="39"/>
      <c r="F343" s="39"/>
      <c r="G343" s="39">
        <v>45.08</v>
      </c>
      <c r="H343" s="39"/>
      <c r="I343" s="39"/>
      <c r="J343" s="39"/>
      <c r="K343" s="38">
        <v>0.55000000000000004</v>
      </c>
      <c r="L343" s="39">
        <v>1269.53</v>
      </c>
      <c r="M343" s="39"/>
      <c r="N343" s="39"/>
      <c r="O343" s="28"/>
    </row>
    <row r="344" spans="1:15" s="2" customFormat="1" ht="14.25" x14ac:dyDescent="0.2">
      <c r="A344" s="35" t="s">
        <v>45</v>
      </c>
      <c r="B344" s="36" t="s">
        <v>48</v>
      </c>
      <c r="C344" s="37"/>
      <c r="D344" s="39"/>
      <c r="E344" s="39"/>
      <c r="F344" s="39"/>
      <c r="G344" s="39">
        <v>224.05</v>
      </c>
      <c r="H344" s="39"/>
      <c r="I344" s="39"/>
      <c r="J344" s="39"/>
      <c r="K344" s="39"/>
      <c r="L344" s="39">
        <v>5959.3</v>
      </c>
      <c r="M344" s="39"/>
      <c r="N344" s="39"/>
      <c r="O344" s="28"/>
    </row>
    <row r="345" spans="1:15" s="2" customFormat="1" ht="85.5" x14ac:dyDescent="0.2">
      <c r="A345" s="30">
        <v>120</v>
      </c>
      <c r="B345" s="31" t="s">
        <v>192</v>
      </c>
      <c r="C345" s="32">
        <v>0.90269999999999995</v>
      </c>
      <c r="D345" s="33"/>
      <c r="E345" s="33"/>
      <c r="F345" s="33"/>
      <c r="G345" s="33"/>
      <c r="H345" s="33"/>
      <c r="I345" s="33"/>
      <c r="J345" s="34" t="s">
        <v>193</v>
      </c>
      <c r="K345" s="33"/>
      <c r="L345" s="33">
        <v>6863.45</v>
      </c>
      <c r="M345" s="34" t="s">
        <v>644</v>
      </c>
      <c r="N345" s="33"/>
    </row>
    <row r="346" spans="1:15" s="2" customFormat="1" ht="71.25" x14ac:dyDescent="0.2">
      <c r="A346" s="30">
        <v>121</v>
      </c>
      <c r="B346" s="31" t="s">
        <v>195</v>
      </c>
      <c r="C346" s="32">
        <v>1.21</v>
      </c>
      <c r="D346" s="33">
        <v>38.44</v>
      </c>
      <c r="E346" s="34" t="s">
        <v>196</v>
      </c>
      <c r="F346" s="33">
        <v>0.24</v>
      </c>
      <c r="G346" s="33">
        <v>46.51</v>
      </c>
      <c r="H346" s="34" t="s">
        <v>197</v>
      </c>
      <c r="I346" s="33">
        <v>0.28999999999999998</v>
      </c>
      <c r="J346" s="34" t="s">
        <v>42</v>
      </c>
      <c r="K346" s="34" t="s">
        <v>43</v>
      </c>
      <c r="L346" s="33">
        <v>1113.3499999999999</v>
      </c>
      <c r="M346" s="34" t="s">
        <v>198</v>
      </c>
      <c r="N346" s="33">
        <v>3.26</v>
      </c>
    </row>
    <row r="347" spans="1:15" s="2" customFormat="1" ht="14.25" x14ac:dyDescent="0.2">
      <c r="A347" s="35" t="s">
        <v>45</v>
      </c>
      <c r="B347" s="36" t="s">
        <v>199</v>
      </c>
      <c r="C347" s="37"/>
      <c r="D347" s="38">
        <v>1.1200000000000001</v>
      </c>
      <c r="E347" s="39"/>
      <c r="F347" s="39"/>
      <c r="G347" s="39">
        <v>41.56</v>
      </c>
      <c r="H347" s="39"/>
      <c r="I347" s="39"/>
      <c r="J347" s="39"/>
      <c r="K347" s="38">
        <v>1.1200000000000001</v>
      </c>
      <c r="L347" s="39">
        <v>1170.44</v>
      </c>
      <c r="M347" s="39"/>
      <c r="N347" s="39"/>
      <c r="O347" s="28"/>
    </row>
    <row r="348" spans="1:15" s="2" customFormat="1" ht="14.25" x14ac:dyDescent="0.2">
      <c r="A348" s="35" t="s">
        <v>45</v>
      </c>
      <c r="B348" s="36" t="s">
        <v>200</v>
      </c>
      <c r="C348" s="37"/>
      <c r="D348" s="38">
        <v>0.65</v>
      </c>
      <c r="E348" s="39"/>
      <c r="F348" s="39"/>
      <c r="G348" s="39">
        <v>24.12</v>
      </c>
      <c r="H348" s="39"/>
      <c r="I348" s="39"/>
      <c r="J348" s="39"/>
      <c r="K348" s="38">
        <v>0.65</v>
      </c>
      <c r="L348" s="39">
        <v>679.28</v>
      </c>
      <c r="M348" s="39"/>
      <c r="N348" s="39"/>
      <c r="O348" s="28"/>
    </row>
    <row r="349" spans="1:15" s="2" customFormat="1" ht="14.25" x14ac:dyDescent="0.2">
      <c r="A349" s="35" t="s">
        <v>45</v>
      </c>
      <c r="B349" s="36" t="s">
        <v>48</v>
      </c>
      <c r="C349" s="37"/>
      <c r="D349" s="39"/>
      <c r="E349" s="39"/>
      <c r="F349" s="39"/>
      <c r="G349" s="39">
        <v>112.19</v>
      </c>
      <c r="H349" s="39"/>
      <c r="I349" s="39"/>
      <c r="J349" s="39"/>
      <c r="K349" s="39"/>
      <c r="L349" s="39">
        <v>2963.07</v>
      </c>
      <c r="M349" s="39"/>
      <c r="N349" s="39"/>
      <c r="O349" s="28"/>
    </row>
    <row r="350" spans="1:15" s="2" customFormat="1" ht="85.5" x14ac:dyDescent="0.2">
      <c r="A350" s="30">
        <v>122</v>
      </c>
      <c r="B350" s="31" t="s">
        <v>201</v>
      </c>
      <c r="C350" s="32">
        <v>1.2342</v>
      </c>
      <c r="D350" s="33">
        <v>700</v>
      </c>
      <c r="E350" s="34" t="s">
        <v>202</v>
      </c>
      <c r="F350" s="33"/>
      <c r="G350" s="33">
        <v>863.94</v>
      </c>
      <c r="H350" s="34" t="s">
        <v>203</v>
      </c>
      <c r="I350" s="33"/>
      <c r="J350" s="34" t="s">
        <v>42</v>
      </c>
      <c r="K350" s="34" t="s">
        <v>43</v>
      </c>
      <c r="L350" s="33">
        <v>6168.53</v>
      </c>
      <c r="M350" s="34" t="s">
        <v>204</v>
      </c>
      <c r="N350" s="33"/>
    </row>
    <row r="351" spans="1:15" s="2" customFormat="1" ht="71.25" x14ac:dyDescent="0.2">
      <c r="A351" s="30">
        <v>123</v>
      </c>
      <c r="B351" s="31" t="s">
        <v>205</v>
      </c>
      <c r="C351" s="32">
        <v>3.6999999999999998E-2</v>
      </c>
      <c r="D351" s="33">
        <v>418.83</v>
      </c>
      <c r="E351" s="34" t="s">
        <v>206</v>
      </c>
      <c r="F351" s="34" t="s">
        <v>207</v>
      </c>
      <c r="G351" s="33">
        <v>15.5</v>
      </c>
      <c r="H351" s="34" t="s">
        <v>645</v>
      </c>
      <c r="I351" s="34" t="s">
        <v>646</v>
      </c>
      <c r="J351" s="34" t="s">
        <v>42</v>
      </c>
      <c r="K351" s="34" t="s">
        <v>43</v>
      </c>
      <c r="L351" s="33">
        <v>195.19</v>
      </c>
      <c r="M351" s="34" t="s">
        <v>647</v>
      </c>
      <c r="N351" s="34" t="s">
        <v>648</v>
      </c>
    </row>
    <row r="352" spans="1:15" s="2" customFormat="1" ht="14.25" x14ac:dyDescent="0.2">
      <c r="A352" s="35" t="s">
        <v>45</v>
      </c>
      <c r="B352" s="36" t="s">
        <v>649</v>
      </c>
      <c r="C352" s="37"/>
      <c r="D352" s="38">
        <v>1.02</v>
      </c>
      <c r="E352" s="39"/>
      <c r="F352" s="39"/>
      <c r="G352" s="39">
        <v>4.04</v>
      </c>
      <c r="H352" s="39"/>
      <c r="I352" s="39"/>
      <c r="J352" s="39"/>
      <c r="K352" s="38">
        <v>1.02</v>
      </c>
      <c r="L352" s="39">
        <v>113.85</v>
      </c>
      <c r="M352" s="39"/>
      <c r="N352" s="39"/>
      <c r="O352" s="28"/>
    </row>
    <row r="353" spans="1:15" s="2" customFormat="1" ht="14.25" x14ac:dyDescent="0.2">
      <c r="A353" s="35" t="s">
        <v>45</v>
      </c>
      <c r="B353" s="36" t="s">
        <v>650</v>
      </c>
      <c r="C353" s="37"/>
      <c r="D353" s="38">
        <v>0.57999999999999996</v>
      </c>
      <c r="E353" s="39"/>
      <c r="F353" s="39"/>
      <c r="G353" s="39">
        <v>2.2999999999999998</v>
      </c>
      <c r="H353" s="39"/>
      <c r="I353" s="39"/>
      <c r="J353" s="39"/>
      <c r="K353" s="38">
        <v>0.57999999999999996</v>
      </c>
      <c r="L353" s="39">
        <v>64.739999999999995</v>
      </c>
      <c r="M353" s="39"/>
      <c r="N353" s="39"/>
      <c r="O353" s="28"/>
    </row>
    <row r="354" spans="1:15" s="2" customFormat="1" ht="14.25" x14ac:dyDescent="0.2">
      <c r="A354" s="35" t="s">
        <v>45</v>
      </c>
      <c r="B354" s="36" t="s">
        <v>48</v>
      </c>
      <c r="C354" s="37"/>
      <c r="D354" s="39"/>
      <c r="E354" s="39"/>
      <c r="F354" s="39"/>
      <c r="G354" s="39">
        <v>21.84</v>
      </c>
      <c r="H354" s="39"/>
      <c r="I354" s="39"/>
      <c r="J354" s="39"/>
      <c r="K354" s="39"/>
      <c r="L354" s="39">
        <v>373.78</v>
      </c>
      <c r="M354" s="39"/>
      <c r="N354" s="39"/>
      <c r="O354" s="28"/>
    </row>
    <row r="355" spans="1:15" s="2" customFormat="1" ht="85.5" x14ac:dyDescent="0.2">
      <c r="A355" s="30">
        <v>124</v>
      </c>
      <c r="B355" s="31" t="s">
        <v>214</v>
      </c>
      <c r="C355" s="32">
        <v>3.6999999999999998E-2</v>
      </c>
      <c r="D355" s="33">
        <v>8780.09</v>
      </c>
      <c r="E355" s="34" t="s">
        <v>215</v>
      </c>
      <c r="F355" s="33"/>
      <c r="G355" s="33">
        <v>324.86</v>
      </c>
      <c r="H355" s="34" t="s">
        <v>651</v>
      </c>
      <c r="I355" s="33"/>
      <c r="J355" s="34" t="s">
        <v>42</v>
      </c>
      <c r="K355" s="34" t="s">
        <v>43</v>
      </c>
      <c r="L355" s="33">
        <v>2319.52</v>
      </c>
      <c r="M355" s="34" t="s">
        <v>652</v>
      </c>
      <c r="N355" s="33"/>
    </row>
    <row r="356" spans="1:15" s="2" customFormat="1" ht="142.5" x14ac:dyDescent="0.2">
      <c r="A356" s="30">
        <v>125</v>
      </c>
      <c r="B356" s="31" t="s">
        <v>653</v>
      </c>
      <c r="C356" s="40" t="s">
        <v>584</v>
      </c>
      <c r="D356" s="33">
        <v>1778.67</v>
      </c>
      <c r="E356" s="34" t="s">
        <v>654</v>
      </c>
      <c r="F356" s="34" t="s">
        <v>655</v>
      </c>
      <c r="G356" s="33">
        <v>314.82</v>
      </c>
      <c r="H356" s="34" t="s">
        <v>656</v>
      </c>
      <c r="I356" s="34" t="s">
        <v>657</v>
      </c>
      <c r="J356" s="34" t="s">
        <v>42</v>
      </c>
      <c r="K356" s="34" t="s">
        <v>43</v>
      </c>
      <c r="L356" s="33">
        <v>4215.6000000000004</v>
      </c>
      <c r="M356" s="34" t="s">
        <v>658</v>
      </c>
      <c r="N356" s="34" t="s">
        <v>659</v>
      </c>
    </row>
    <row r="357" spans="1:15" s="2" customFormat="1" ht="14.25" x14ac:dyDescent="0.2">
      <c r="A357" s="35" t="s">
        <v>45</v>
      </c>
      <c r="B357" s="36" t="s">
        <v>660</v>
      </c>
      <c r="C357" s="37"/>
      <c r="D357" s="38">
        <v>1.1200000000000001</v>
      </c>
      <c r="E357" s="39"/>
      <c r="F357" s="39"/>
      <c r="G357" s="39">
        <v>95.33</v>
      </c>
      <c r="H357" s="39"/>
      <c r="I357" s="39"/>
      <c r="J357" s="39"/>
      <c r="K357" s="38">
        <v>1.1200000000000001</v>
      </c>
      <c r="L357" s="39">
        <v>2684.82</v>
      </c>
      <c r="M357" s="39"/>
      <c r="N357" s="39"/>
      <c r="O357" s="28"/>
    </row>
    <row r="358" spans="1:15" s="2" customFormat="1" ht="14.25" x14ac:dyDescent="0.2">
      <c r="A358" s="35" t="s">
        <v>45</v>
      </c>
      <c r="B358" s="36" t="s">
        <v>661</v>
      </c>
      <c r="C358" s="37"/>
      <c r="D358" s="38">
        <v>0.65</v>
      </c>
      <c r="E358" s="39"/>
      <c r="F358" s="39"/>
      <c r="G358" s="39">
        <v>55.33</v>
      </c>
      <c r="H358" s="39"/>
      <c r="I358" s="39"/>
      <c r="J358" s="39"/>
      <c r="K358" s="38">
        <v>0.65</v>
      </c>
      <c r="L358" s="39">
        <v>1558.15</v>
      </c>
      <c r="M358" s="39"/>
      <c r="N358" s="39"/>
      <c r="O358" s="28"/>
    </row>
    <row r="359" spans="1:15" s="2" customFormat="1" ht="14.25" x14ac:dyDescent="0.2">
      <c r="A359" s="35" t="s">
        <v>45</v>
      </c>
      <c r="B359" s="36" t="s">
        <v>48</v>
      </c>
      <c r="C359" s="37"/>
      <c r="D359" s="39"/>
      <c r="E359" s="39"/>
      <c r="F359" s="39"/>
      <c r="G359" s="39">
        <v>465.48</v>
      </c>
      <c r="H359" s="39"/>
      <c r="I359" s="39"/>
      <c r="J359" s="39"/>
      <c r="K359" s="39"/>
      <c r="L359" s="39">
        <v>8458.57</v>
      </c>
      <c r="M359" s="39"/>
      <c r="N359" s="39"/>
      <c r="O359" s="28"/>
    </row>
    <row r="360" spans="1:15" s="2" customFormat="1" ht="99.75" x14ac:dyDescent="0.2">
      <c r="A360" s="30">
        <v>126</v>
      </c>
      <c r="B360" s="31" t="s">
        <v>662</v>
      </c>
      <c r="C360" s="32">
        <v>19.824000000000002</v>
      </c>
      <c r="D360" s="33">
        <v>12.37</v>
      </c>
      <c r="E360" s="34" t="s">
        <v>663</v>
      </c>
      <c r="F360" s="33"/>
      <c r="G360" s="33">
        <v>245.22</v>
      </c>
      <c r="H360" s="34" t="s">
        <v>664</v>
      </c>
      <c r="I360" s="33"/>
      <c r="J360" s="34" t="s">
        <v>42</v>
      </c>
      <c r="K360" s="34" t="s">
        <v>43</v>
      </c>
      <c r="L360" s="33">
        <v>1750.89</v>
      </c>
      <c r="M360" s="34" t="s">
        <v>665</v>
      </c>
      <c r="N360" s="33"/>
    </row>
    <row r="361" spans="1:15" s="2" customFormat="1" ht="71.25" x14ac:dyDescent="0.2">
      <c r="A361" s="30">
        <v>127</v>
      </c>
      <c r="B361" s="31" t="s">
        <v>666</v>
      </c>
      <c r="C361" s="40" t="s">
        <v>584</v>
      </c>
      <c r="D361" s="33">
        <v>334.81</v>
      </c>
      <c r="E361" s="34" t="s">
        <v>667</v>
      </c>
      <c r="F361" s="34" t="s">
        <v>668</v>
      </c>
      <c r="G361" s="33">
        <v>59.26</v>
      </c>
      <c r="H361" s="34" t="s">
        <v>669</v>
      </c>
      <c r="I361" s="34" t="s">
        <v>670</v>
      </c>
      <c r="J361" s="34" t="s">
        <v>42</v>
      </c>
      <c r="K361" s="34" t="s">
        <v>43</v>
      </c>
      <c r="L361" s="33">
        <v>1506.34</v>
      </c>
      <c r="M361" s="34" t="s">
        <v>671</v>
      </c>
      <c r="N361" s="34" t="s">
        <v>672</v>
      </c>
    </row>
    <row r="362" spans="1:15" s="2" customFormat="1" ht="14.25" x14ac:dyDescent="0.2">
      <c r="A362" s="35" t="s">
        <v>45</v>
      </c>
      <c r="B362" s="36" t="s">
        <v>673</v>
      </c>
      <c r="C362" s="37"/>
      <c r="D362" s="38">
        <v>1.1200000000000001</v>
      </c>
      <c r="E362" s="39"/>
      <c r="F362" s="39"/>
      <c r="G362" s="39">
        <v>59.44</v>
      </c>
      <c r="H362" s="39"/>
      <c r="I362" s="39"/>
      <c r="J362" s="39"/>
      <c r="K362" s="38">
        <v>1.1200000000000001</v>
      </c>
      <c r="L362" s="39">
        <v>1673.67</v>
      </c>
      <c r="M362" s="39"/>
      <c r="N362" s="39"/>
      <c r="O362" s="28"/>
    </row>
    <row r="363" spans="1:15" s="2" customFormat="1" ht="14.25" x14ac:dyDescent="0.2">
      <c r="A363" s="35" t="s">
        <v>45</v>
      </c>
      <c r="B363" s="36" t="s">
        <v>674</v>
      </c>
      <c r="C363" s="37"/>
      <c r="D363" s="38">
        <v>0.65</v>
      </c>
      <c r="E363" s="39"/>
      <c r="F363" s="39"/>
      <c r="G363" s="39">
        <v>34.5</v>
      </c>
      <c r="H363" s="39"/>
      <c r="I363" s="39"/>
      <c r="J363" s="39"/>
      <c r="K363" s="38">
        <v>0.65</v>
      </c>
      <c r="L363" s="39">
        <v>971.33</v>
      </c>
      <c r="M363" s="39"/>
      <c r="N363" s="39"/>
      <c r="O363" s="28"/>
    </row>
    <row r="364" spans="1:15" s="2" customFormat="1" ht="14.25" x14ac:dyDescent="0.2">
      <c r="A364" s="35" t="s">
        <v>45</v>
      </c>
      <c r="B364" s="36" t="s">
        <v>48</v>
      </c>
      <c r="C364" s="37"/>
      <c r="D364" s="39"/>
      <c r="E364" s="39"/>
      <c r="F364" s="39"/>
      <c r="G364" s="39">
        <v>153.19999999999999</v>
      </c>
      <c r="H364" s="39"/>
      <c r="I364" s="39"/>
      <c r="J364" s="39"/>
      <c r="K364" s="39"/>
      <c r="L364" s="39">
        <v>4151.34</v>
      </c>
      <c r="M364" s="39"/>
      <c r="N364" s="39"/>
      <c r="O364" s="28"/>
    </row>
    <row r="365" spans="1:15" s="2" customFormat="1" ht="156.75" x14ac:dyDescent="0.2">
      <c r="A365" s="30">
        <v>128</v>
      </c>
      <c r="B365" s="31" t="s">
        <v>675</v>
      </c>
      <c r="C365" s="40" t="s">
        <v>584</v>
      </c>
      <c r="D365" s="33">
        <v>44.2</v>
      </c>
      <c r="E365" s="33">
        <v>13.96</v>
      </c>
      <c r="F365" s="34" t="s">
        <v>676</v>
      </c>
      <c r="G365" s="33">
        <v>7.82</v>
      </c>
      <c r="H365" s="33">
        <v>2.4700000000000002</v>
      </c>
      <c r="I365" s="34" t="s">
        <v>677</v>
      </c>
      <c r="J365" s="34" t="s">
        <v>42</v>
      </c>
      <c r="K365" s="34" t="s">
        <v>43</v>
      </c>
      <c r="L365" s="33">
        <v>129.69</v>
      </c>
      <c r="M365" s="33">
        <v>69.58</v>
      </c>
      <c r="N365" s="34" t="s">
        <v>678</v>
      </c>
    </row>
    <row r="366" spans="1:15" s="2" customFormat="1" ht="14.25" x14ac:dyDescent="0.2">
      <c r="A366" s="35" t="s">
        <v>45</v>
      </c>
      <c r="B366" s="36" t="s">
        <v>679</v>
      </c>
      <c r="C366" s="37"/>
      <c r="D366" s="38">
        <v>1.1200000000000001</v>
      </c>
      <c r="E366" s="39"/>
      <c r="F366" s="39"/>
      <c r="G366" s="39">
        <v>5.0199999999999996</v>
      </c>
      <c r="H366" s="39"/>
      <c r="I366" s="39"/>
      <c r="J366" s="39"/>
      <c r="K366" s="38">
        <v>1.1200000000000001</v>
      </c>
      <c r="L366" s="39">
        <v>141.34</v>
      </c>
      <c r="M366" s="39"/>
      <c r="N366" s="39"/>
      <c r="O366" s="28"/>
    </row>
    <row r="367" spans="1:15" s="2" customFormat="1" ht="14.25" x14ac:dyDescent="0.2">
      <c r="A367" s="35" t="s">
        <v>45</v>
      </c>
      <c r="B367" s="36" t="s">
        <v>680</v>
      </c>
      <c r="C367" s="37"/>
      <c r="D367" s="38">
        <v>0.65</v>
      </c>
      <c r="E367" s="39"/>
      <c r="F367" s="39"/>
      <c r="G367" s="39">
        <v>2.91</v>
      </c>
      <c r="H367" s="39"/>
      <c r="I367" s="39"/>
      <c r="J367" s="39"/>
      <c r="K367" s="38">
        <v>0.65</v>
      </c>
      <c r="L367" s="39">
        <v>82.03</v>
      </c>
      <c r="M367" s="39"/>
      <c r="N367" s="39"/>
      <c r="O367" s="28"/>
    </row>
    <row r="368" spans="1:15" s="2" customFormat="1" ht="14.25" x14ac:dyDescent="0.2">
      <c r="A368" s="35" t="s">
        <v>45</v>
      </c>
      <c r="B368" s="36" t="s">
        <v>48</v>
      </c>
      <c r="C368" s="37"/>
      <c r="D368" s="39"/>
      <c r="E368" s="39"/>
      <c r="F368" s="39"/>
      <c r="G368" s="39">
        <v>15.75</v>
      </c>
      <c r="H368" s="39"/>
      <c r="I368" s="39"/>
      <c r="J368" s="39"/>
      <c r="K368" s="39"/>
      <c r="L368" s="39">
        <v>353.06</v>
      </c>
      <c r="M368" s="39"/>
      <c r="N368" s="39"/>
      <c r="O368" s="28"/>
    </row>
    <row r="369" spans="1:15" s="2" customFormat="1" ht="71.25" x14ac:dyDescent="0.2">
      <c r="A369" s="30">
        <v>129</v>
      </c>
      <c r="B369" s="31" t="s">
        <v>681</v>
      </c>
      <c r="C369" s="32">
        <v>0.72216000000000002</v>
      </c>
      <c r="D369" s="33">
        <v>519.79999999999995</v>
      </c>
      <c r="E369" s="34" t="s">
        <v>682</v>
      </c>
      <c r="F369" s="33"/>
      <c r="G369" s="33">
        <v>375.38</v>
      </c>
      <c r="H369" s="34" t="s">
        <v>683</v>
      </c>
      <c r="I369" s="33"/>
      <c r="J369" s="34" t="s">
        <v>42</v>
      </c>
      <c r="K369" s="34" t="s">
        <v>43</v>
      </c>
      <c r="L369" s="33">
        <v>2680.2</v>
      </c>
      <c r="M369" s="34" t="s">
        <v>684</v>
      </c>
      <c r="N369" s="33"/>
    </row>
    <row r="370" spans="1:15" s="2" customFormat="1" ht="85.5" x14ac:dyDescent="0.2">
      <c r="A370" s="30">
        <v>130</v>
      </c>
      <c r="B370" s="31" t="s">
        <v>218</v>
      </c>
      <c r="C370" s="40" t="s">
        <v>584</v>
      </c>
      <c r="D370" s="33">
        <v>2823.23</v>
      </c>
      <c r="E370" s="34" t="s">
        <v>219</v>
      </c>
      <c r="F370" s="34" t="s">
        <v>220</v>
      </c>
      <c r="G370" s="33">
        <v>499.71</v>
      </c>
      <c r="H370" s="34" t="s">
        <v>685</v>
      </c>
      <c r="I370" s="34" t="s">
        <v>686</v>
      </c>
      <c r="J370" s="34" t="s">
        <v>42</v>
      </c>
      <c r="K370" s="34" t="s">
        <v>43</v>
      </c>
      <c r="L370" s="33">
        <v>13679.71</v>
      </c>
      <c r="M370" s="34" t="s">
        <v>687</v>
      </c>
      <c r="N370" s="34" t="s">
        <v>688</v>
      </c>
    </row>
    <row r="371" spans="1:15" s="2" customFormat="1" ht="14.25" x14ac:dyDescent="0.2">
      <c r="A371" s="35" t="s">
        <v>45</v>
      </c>
      <c r="B371" s="36" t="s">
        <v>689</v>
      </c>
      <c r="C371" s="37"/>
      <c r="D371" s="38">
        <v>1.1200000000000001</v>
      </c>
      <c r="E371" s="39"/>
      <c r="F371" s="39"/>
      <c r="G371" s="39">
        <v>541.30999999999995</v>
      </c>
      <c r="H371" s="39"/>
      <c r="I371" s="39"/>
      <c r="J371" s="39"/>
      <c r="K371" s="38">
        <v>1.1200000000000001</v>
      </c>
      <c r="L371" s="39">
        <v>15243.41</v>
      </c>
      <c r="M371" s="39"/>
      <c r="N371" s="39"/>
      <c r="O371" s="28"/>
    </row>
    <row r="372" spans="1:15" s="2" customFormat="1" ht="14.25" x14ac:dyDescent="0.2">
      <c r="A372" s="35" t="s">
        <v>45</v>
      </c>
      <c r="B372" s="36" t="s">
        <v>690</v>
      </c>
      <c r="C372" s="37"/>
      <c r="D372" s="38">
        <v>0.65</v>
      </c>
      <c r="E372" s="39"/>
      <c r="F372" s="39"/>
      <c r="G372" s="39">
        <v>314.14999999999998</v>
      </c>
      <c r="H372" s="39"/>
      <c r="I372" s="39"/>
      <c r="J372" s="39"/>
      <c r="K372" s="38">
        <v>0.65</v>
      </c>
      <c r="L372" s="39">
        <v>8846.6200000000008</v>
      </c>
      <c r="M372" s="39"/>
      <c r="N372" s="39"/>
      <c r="O372" s="28"/>
    </row>
    <row r="373" spans="1:15" s="2" customFormat="1" ht="14.25" x14ac:dyDescent="0.2">
      <c r="A373" s="35" t="s">
        <v>45</v>
      </c>
      <c r="B373" s="36" t="s">
        <v>48</v>
      </c>
      <c r="C373" s="37"/>
      <c r="D373" s="39"/>
      <c r="E373" s="39"/>
      <c r="F373" s="39"/>
      <c r="G373" s="39">
        <v>1355.17</v>
      </c>
      <c r="H373" s="39"/>
      <c r="I373" s="39"/>
      <c r="J373" s="39"/>
      <c r="K373" s="39"/>
      <c r="L373" s="39">
        <v>37769.74</v>
      </c>
      <c r="M373" s="39"/>
      <c r="N373" s="39"/>
      <c r="O373" s="28"/>
    </row>
    <row r="374" spans="1:15" s="2" customFormat="1" ht="85.5" x14ac:dyDescent="0.2">
      <c r="A374" s="30">
        <v>131</v>
      </c>
      <c r="B374" s="31" t="s">
        <v>227</v>
      </c>
      <c r="C374" s="32">
        <v>18.053999999999998</v>
      </c>
      <c r="D374" s="33">
        <v>140.44999999999999</v>
      </c>
      <c r="E374" s="34" t="s">
        <v>228</v>
      </c>
      <c r="F374" s="33"/>
      <c r="G374" s="33">
        <v>2535.6799999999998</v>
      </c>
      <c r="H374" s="34" t="s">
        <v>691</v>
      </c>
      <c r="I374" s="33"/>
      <c r="J374" s="34" t="s">
        <v>42</v>
      </c>
      <c r="K374" s="34" t="s">
        <v>43</v>
      </c>
      <c r="L374" s="33">
        <v>18104.79</v>
      </c>
      <c r="M374" s="34" t="s">
        <v>692</v>
      </c>
      <c r="N374" s="33"/>
    </row>
    <row r="375" spans="1:15" s="2" customFormat="1" ht="71.25" x14ac:dyDescent="0.2">
      <c r="A375" s="30">
        <v>132</v>
      </c>
      <c r="B375" s="31" t="s">
        <v>151</v>
      </c>
      <c r="C375" s="32">
        <v>0.21240000000000001</v>
      </c>
      <c r="D375" s="33">
        <v>3019.22</v>
      </c>
      <c r="E375" s="34" t="s">
        <v>152</v>
      </c>
      <c r="F375" s="33"/>
      <c r="G375" s="33">
        <v>641.28</v>
      </c>
      <c r="H375" s="34" t="s">
        <v>693</v>
      </c>
      <c r="I375" s="33"/>
      <c r="J375" s="34" t="s">
        <v>42</v>
      </c>
      <c r="K375" s="34" t="s">
        <v>43</v>
      </c>
      <c r="L375" s="33">
        <v>4578.76</v>
      </c>
      <c r="M375" s="34" t="s">
        <v>694</v>
      </c>
      <c r="N375" s="33"/>
    </row>
    <row r="376" spans="1:15" s="2" customFormat="1" ht="85.5" x14ac:dyDescent="0.2">
      <c r="A376" s="30">
        <v>133</v>
      </c>
      <c r="B376" s="31" t="s">
        <v>120</v>
      </c>
      <c r="C376" s="40" t="s">
        <v>695</v>
      </c>
      <c r="D376" s="33">
        <v>15.25</v>
      </c>
      <c r="E376" s="34" t="s">
        <v>122</v>
      </c>
      <c r="F376" s="33"/>
      <c r="G376" s="33">
        <v>53.99</v>
      </c>
      <c r="H376" s="34" t="s">
        <v>696</v>
      </c>
      <c r="I376" s="33"/>
      <c r="J376" s="34" t="s">
        <v>42</v>
      </c>
      <c r="K376" s="34" t="s">
        <v>43</v>
      </c>
      <c r="L376" s="33">
        <v>385.45</v>
      </c>
      <c r="M376" s="34" t="s">
        <v>697</v>
      </c>
      <c r="N376" s="33"/>
    </row>
    <row r="377" spans="1:15" s="2" customFormat="1" ht="19.899999999999999" customHeight="1" x14ac:dyDescent="0.2">
      <c r="A377" s="52" t="s">
        <v>236</v>
      </c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</row>
    <row r="378" spans="1:15" s="2" customFormat="1" ht="99.75" x14ac:dyDescent="0.2">
      <c r="A378" s="30">
        <v>134</v>
      </c>
      <c r="B378" s="31" t="s">
        <v>258</v>
      </c>
      <c r="C378" s="40" t="s">
        <v>698</v>
      </c>
      <c r="D378" s="33">
        <v>4043.34</v>
      </c>
      <c r="E378" s="34" t="s">
        <v>260</v>
      </c>
      <c r="F378" s="34" t="s">
        <v>261</v>
      </c>
      <c r="G378" s="33">
        <v>136.26</v>
      </c>
      <c r="H378" s="34" t="s">
        <v>699</v>
      </c>
      <c r="I378" s="34" t="s">
        <v>700</v>
      </c>
      <c r="J378" s="34" t="s">
        <v>42</v>
      </c>
      <c r="K378" s="34" t="s">
        <v>43</v>
      </c>
      <c r="L378" s="33">
        <v>1711.26</v>
      </c>
      <c r="M378" s="34" t="s">
        <v>701</v>
      </c>
      <c r="N378" s="34" t="s">
        <v>702</v>
      </c>
    </row>
    <row r="379" spans="1:15" s="2" customFormat="1" ht="14.25" x14ac:dyDescent="0.2">
      <c r="A379" s="35" t="s">
        <v>45</v>
      </c>
      <c r="B379" s="36" t="s">
        <v>703</v>
      </c>
      <c r="C379" s="37"/>
      <c r="D379" s="38">
        <v>1.08</v>
      </c>
      <c r="E379" s="39"/>
      <c r="F379" s="39"/>
      <c r="G379" s="39">
        <v>36.200000000000003</v>
      </c>
      <c r="H379" s="39"/>
      <c r="I379" s="39"/>
      <c r="J379" s="39"/>
      <c r="K379" s="38">
        <v>1.08</v>
      </c>
      <c r="L379" s="39">
        <v>1019.24</v>
      </c>
      <c r="M379" s="39"/>
      <c r="N379" s="39"/>
      <c r="O379" s="28"/>
    </row>
    <row r="380" spans="1:15" s="2" customFormat="1" ht="14.25" x14ac:dyDescent="0.2">
      <c r="A380" s="35" t="s">
        <v>45</v>
      </c>
      <c r="B380" s="36" t="s">
        <v>704</v>
      </c>
      <c r="C380" s="37"/>
      <c r="D380" s="38">
        <v>0.55000000000000004</v>
      </c>
      <c r="E380" s="39"/>
      <c r="F380" s="39"/>
      <c r="G380" s="39">
        <v>18.440000000000001</v>
      </c>
      <c r="H380" s="39"/>
      <c r="I380" s="39"/>
      <c r="J380" s="39"/>
      <c r="K380" s="38">
        <v>0.55000000000000004</v>
      </c>
      <c r="L380" s="39">
        <v>519.05999999999995</v>
      </c>
      <c r="M380" s="39"/>
      <c r="N380" s="39"/>
      <c r="O380" s="28"/>
    </row>
    <row r="381" spans="1:15" s="2" customFormat="1" ht="14.25" x14ac:dyDescent="0.2">
      <c r="A381" s="35" t="s">
        <v>45</v>
      </c>
      <c r="B381" s="36" t="s">
        <v>48</v>
      </c>
      <c r="C381" s="37"/>
      <c r="D381" s="39"/>
      <c r="E381" s="39"/>
      <c r="F381" s="39"/>
      <c r="G381" s="39">
        <v>190.9</v>
      </c>
      <c r="H381" s="39"/>
      <c r="I381" s="39"/>
      <c r="J381" s="39"/>
      <c r="K381" s="39"/>
      <c r="L381" s="39">
        <v>3249.56</v>
      </c>
      <c r="M381" s="39"/>
      <c r="N381" s="39"/>
      <c r="O381" s="28"/>
    </row>
    <row r="382" spans="1:15" s="2" customFormat="1" ht="99.75" x14ac:dyDescent="0.2">
      <c r="A382" s="30">
        <v>135</v>
      </c>
      <c r="B382" s="31" t="s">
        <v>268</v>
      </c>
      <c r="C382" s="32">
        <v>2</v>
      </c>
      <c r="D382" s="33"/>
      <c r="E382" s="33"/>
      <c r="F382" s="33"/>
      <c r="G382" s="33"/>
      <c r="H382" s="33"/>
      <c r="I382" s="33"/>
      <c r="J382" s="34" t="s">
        <v>269</v>
      </c>
      <c r="K382" s="33"/>
      <c r="L382" s="33">
        <v>9447.24</v>
      </c>
      <c r="M382" s="34" t="s">
        <v>705</v>
      </c>
      <c r="N382" s="33"/>
    </row>
    <row r="383" spans="1:15" s="2" customFormat="1" ht="19.899999999999999" customHeight="1" x14ac:dyDescent="0.2">
      <c r="A383" s="30" t="s">
        <v>45</v>
      </c>
      <c r="B383" s="54" t="s">
        <v>270</v>
      </c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</row>
    <row r="384" spans="1:15" s="2" customFormat="1" ht="71.25" x14ac:dyDescent="0.2">
      <c r="A384" s="30">
        <v>136</v>
      </c>
      <c r="B384" s="31" t="s">
        <v>274</v>
      </c>
      <c r="C384" s="32">
        <v>5</v>
      </c>
      <c r="D384" s="33"/>
      <c r="E384" s="33"/>
      <c r="F384" s="33"/>
      <c r="G384" s="33"/>
      <c r="H384" s="33"/>
      <c r="I384" s="33"/>
      <c r="J384" s="34" t="s">
        <v>275</v>
      </c>
      <c r="K384" s="33"/>
      <c r="L384" s="33">
        <v>2737</v>
      </c>
      <c r="M384" s="34" t="s">
        <v>276</v>
      </c>
      <c r="N384" s="33"/>
    </row>
    <row r="385" spans="1:15" s="2" customFormat="1" ht="19.899999999999999" customHeight="1" x14ac:dyDescent="0.2">
      <c r="A385" s="30" t="s">
        <v>45</v>
      </c>
      <c r="B385" s="54" t="s">
        <v>277</v>
      </c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</row>
    <row r="386" spans="1:15" s="2" customFormat="1" ht="71.25" x14ac:dyDescent="0.2">
      <c r="A386" s="30">
        <v>137</v>
      </c>
      <c r="B386" s="31" t="s">
        <v>278</v>
      </c>
      <c r="C386" s="32">
        <v>4</v>
      </c>
      <c r="D386" s="33"/>
      <c r="E386" s="33"/>
      <c r="F386" s="33"/>
      <c r="G386" s="33"/>
      <c r="H386" s="33"/>
      <c r="I386" s="33"/>
      <c r="J386" s="34" t="s">
        <v>279</v>
      </c>
      <c r="K386" s="33"/>
      <c r="L386" s="33">
        <v>714</v>
      </c>
      <c r="M386" s="34" t="s">
        <v>280</v>
      </c>
      <c r="N386" s="33"/>
    </row>
    <row r="387" spans="1:15" s="2" customFormat="1" ht="19.899999999999999" customHeight="1" x14ac:dyDescent="0.2">
      <c r="A387" s="30" t="s">
        <v>45</v>
      </c>
      <c r="B387" s="54" t="s">
        <v>281</v>
      </c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</row>
    <row r="388" spans="1:15" s="2" customFormat="1" ht="71.25" x14ac:dyDescent="0.2">
      <c r="A388" s="30">
        <v>138</v>
      </c>
      <c r="B388" s="31" t="s">
        <v>282</v>
      </c>
      <c r="C388" s="40" t="s">
        <v>283</v>
      </c>
      <c r="D388" s="33">
        <v>75.02</v>
      </c>
      <c r="E388" s="34" t="s">
        <v>284</v>
      </c>
      <c r="F388" s="34" t="s">
        <v>285</v>
      </c>
      <c r="G388" s="33">
        <v>7.5</v>
      </c>
      <c r="H388" s="34" t="s">
        <v>286</v>
      </c>
      <c r="I388" s="34" t="s">
        <v>287</v>
      </c>
      <c r="J388" s="34" t="s">
        <v>42</v>
      </c>
      <c r="K388" s="34" t="s">
        <v>43</v>
      </c>
      <c r="L388" s="33">
        <v>188.93</v>
      </c>
      <c r="M388" s="34" t="s">
        <v>288</v>
      </c>
      <c r="N388" s="34" t="s">
        <v>289</v>
      </c>
    </row>
    <row r="389" spans="1:15" s="2" customFormat="1" ht="14.25" x14ac:dyDescent="0.2">
      <c r="A389" s="35" t="s">
        <v>45</v>
      </c>
      <c r="B389" s="36" t="s">
        <v>290</v>
      </c>
      <c r="C389" s="37"/>
      <c r="D389" s="38">
        <v>1.08</v>
      </c>
      <c r="E389" s="39"/>
      <c r="F389" s="39"/>
      <c r="G389" s="39">
        <v>6.96</v>
      </c>
      <c r="H389" s="39"/>
      <c r="I389" s="39"/>
      <c r="J389" s="39"/>
      <c r="K389" s="38">
        <v>1.08</v>
      </c>
      <c r="L389" s="39">
        <v>195.71</v>
      </c>
      <c r="M389" s="39"/>
      <c r="N389" s="39"/>
      <c r="O389" s="28"/>
    </row>
    <row r="390" spans="1:15" s="2" customFormat="1" ht="14.25" x14ac:dyDescent="0.2">
      <c r="A390" s="35" t="s">
        <v>45</v>
      </c>
      <c r="B390" s="36" t="s">
        <v>291</v>
      </c>
      <c r="C390" s="37"/>
      <c r="D390" s="38">
        <v>0.55000000000000004</v>
      </c>
      <c r="E390" s="39"/>
      <c r="F390" s="39"/>
      <c r="G390" s="39">
        <v>3.54</v>
      </c>
      <c r="H390" s="39"/>
      <c r="I390" s="39"/>
      <c r="J390" s="39"/>
      <c r="K390" s="38">
        <v>0.55000000000000004</v>
      </c>
      <c r="L390" s="39">
        <v>99.67</v>
      </c>
      <c r="M390" s="39"/>
      <c r="N390" s="39"/>
      <c r="O390" s="28"/>
    </row>
    <row r="391" spans="1:15" s="2" customFormat="1" ht="14.25" x14ac:dyDescent="0.2">
      <c r="A391" s="35" t="s">
        <v>45</v>
      </c>
      <c r="B391" s="36" t="s">
        <v>48</v>
      </c>
      <c r="C391" s="37"/>
      <c r="D391" s="39"/>
      <c r="E391" s="39"/>
      <c r="F391" s="39"/>
      <c r="G391" s="39">
        <v>18</v>
      </c>
      <c r="H391" s="39"/>
      <c r="I391" s="39"/>
      <c r="J391" s="39"/>
      <c r="K391" s="39"/>
      <c r="L391" s="39">
        <v>484.31</v>
      </c>
      <c r="M391" s="39"/>
      <c r="N391" s="39"/>
      <c r="O391" s="28"/>
    </row>
    <row r="392" spans="1:15" s="2" customFormat="1" ht="71.25" x14ac:dyDescent="0.2">
      <c r="A392" s="30">
        <v>139</v>
      </c>
      <c r="B392" s="31" t="s">
        <v>292</v>
      </c>
      <c r="C392" s="32">
        <v>10</v>
      </c>
      <c r="D392" s="33"/>
      <c r="E392" s="33"/>
      <c r="F392" s="33"/>
      <c r="G392" s="33"/>
      <c r="H392" s="33"/>
      <c r="I392" s="33"/>
      <c r="J392" s="34" t="s">
        <v>293</v>
      </c>
      <c r="K392" s="33"/>
      <c r="L392" s="33">
        <v>3468</v>
      </c>
      <c r="M392" s="34" t="s">
        <v>294</v>
      </c>
      <c r="N392" s="33"/>
    </row>
    <row r="393" spans="1:15" s="2" customFormat="1" ht="19.899999999999999" customHeight="1" x14ac:dyDescent="0.2">
      <c r="A393" s="30" t="s">
        <v>45</v>
      </c>
      <c r="B393" s="54" t="s">
        <v>295</v>
      </c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</row>
    <row r="394" spans="1:15" s="2" customFormat="1" ht="85.5" x14ac:dyDescent="0.2">
      <c r="A394" s="30">
        <v>140</v>
      </c>
      <c r="B394" s="31" t="s">
        <v>296</v>
      </c>
      <c r="C394" s="40" t="s">
        <v>297</v>
      </c>
      <c r="D394" s="33">
        <v>40.61</v>
      </c>
      <c r="E394" s="34" t="s">
        <v>298</v>
      </c>
      <c r="F394" s="34" t="s">
        <v>299</v>
      </c>
      <c r="G394" s="33">
        <v>8.1199999999999992</v>
      </c>
      <c r="H394" s="34" t="s">
        <v>300</v>
      </c>
      <c r="I394" s="34" t="s">
        <v>301</v>
      </c>
      <c r="J394" s="34" t="s">
        <v>42</v>
      </c>
      <c r="K394" s="34" t="s">
        <v>43</v>
      </c>
      <c r="L394" s="33">
        <v>217.77</v>
      </c>
      <c r="M394" s="34" t="s">
        <v>302</v>
      </c>
      <c r="N394" s="34" t="s">
        <v>303</v>
      </c>
    </row>
    <row r="395" spans="1:15" s="2" customFormat="1" ht="14.25" x14ac:dyDescent="0.2">
      <c r="A395" s="35" t="s">
        <v>45</v>
      </c>
      <c r="B395" s="36" t="s">
        <v>304</v>
      </c>
      <c r="C395" s="37"/>
      <c r="D395" s="38">
        <v>1.08</v>
      </c>
      <c r="E395" s="39"/>
      <c r="F395" s="39"/>
      <c r="G395" s="39">
        <v>8.1999999999999993</v>
      </c>
      <c r="H395" s="39"/>
      <c r="I395" s="39"/>
      <c r="J395" s="39"/>
      <c r="K395" s="38">
        <v>1.08</v>
      </c>
      <c r="L395" s="39">
        <v>230.95</v>
      </c>
      <c r="M395" s="39"/>
      <c r="N395" s="39"/>
      <c r="O395" s="28"/>
    </row>
    <row r="396" spans="1:15" s="2" customFormat="1" ht="14.25" x14ac:dyDescent="0.2">
      <c r="A396" s="35" t="s">
        <v>45</v>
      </c>
      <c r="B396" s="36" t="s">
        <v>305</v>
      </c>
      <c r="C396" s="37"/>
      <c r="D396" s="38">
        <v>0.55000000000000004</v>
      </c>
      <c r="E396" s="39"/>
      <c r="F396" s="39"/>
      <c r="G396" s="39">
        <v>4.17</v>
      </c>
      <c r="H396" s="39"/>
      <c r="I396" s="39"/>
      <c r="J396" s="39"/>
      <c r="K396" s="38">
        <v>0.55000000000000004</v>
      </c>
      <c r="L396" s="39">
        <v>117.61</v>
      </c>
      <c r="M396" s="39"/>
      <c r="N396" s="39"/>
      <c r="O396" s="28"/>
    </row>
    <row r="397" spans="1:15" s="2" customFormat="1" ht="14.25" x14ac:dyDescent="0.2">
      <c r="A397" s="35" t="s">
        <v>45</v>
      </c>
      <c r="B397" s="36" t="s">
        <v>48</v>
      </c>
      <c r="C397" s="37"/>
      <c r="D397" s="39"/>
      <c r="E397" s="39"/>
      <c r="F397" s="39"/>
      <c r="G397" s="39">
        <v>20.49</v>
      </c>
      <c r="H397" s="39"/>
      <c r="I397" s="39"/>
      <c r="J397" s="39"/>
      <c r="K397" s="39"/>
      <c r="L397" s="39">
        <v>566.33000000000004</v>
      </c>
      <c r="M397" s="39"/>
      <c r="N397" s="39"/>
      <c r="O397" s="28"/>
    </row>
    <row r="398" spans="1:15" s="2" customFormat="1" ht="71.25" x14ac:dyDescent="0.2">
      <c r="A398" s="30">
        <v>141</v>
      </c>
      <c r="B398" s="31" t="s">
        <v>306</v>
      </c>
      <c r="C398" s="32">
        <v>2</v>
      </c>
      <c r="D398" s="33"/>
      <c r="E398" s="33"/>
      <c r="F398" s="33"/>
      <c r="G398" s="33"/>
      <c r="H398" s="33"/>
      <c r="I398" s="33"/>
      <c r="J398" s="34" t="s">
        <v>307</v>
      </c>
      <c r="K398" s="33"/>
      <c r="L398" s="33">
        <v>1224</v>
      </c>
      <c r="M398" s="34" t="s">
        <v>308</v>
      </c>
      <c r="N398" s="33"/>
    </row>
    <row r="399" spans="1:15" s="2" customFormat="1" ht="19.899999999999999" customHeight="1" x14ac:dyDescent="0.2">
      <c r="A399" s="30" t="s">
        <v>45</v>
      </c>
      <c r="B399" s="54" t="s">
        <v>309</v>
      </c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</row>
    <row r="400" spans="1:15" s="2" customFormat="1" ht="85.5" x14ac:dyDescent="0.2">
      <c r="A400" s="30">
        <v>142</v>
      </c>
      <c r="B400" s="31" t="s">
        <v>706</v>
      </c>
      <c r="C400" s="32">
        <v>2</v>
      </c>
      <c r="D400" s="33"/>
      <c r="E400" s="33"/>
      <c r="F400" s="33"/>
      <c r="G400" s="33"/>
      <c r="H400" s="33"/>
      <c r="I400" s="33"/>
      <c r="J400" s="34" t="s">
        <v>707</v>
      </c>
      <c r="K400" s="33"/>
      <c r="L400" s="33">
        <v>1122</v>
      </c>
      <c r="M400" s="34" t="s">
        <v>708</v>
      </c>
      <c r="N400" s="33"/>
    </row>
    <row r="401" spans="1:15" s="2" customFormat="1" ht="19.899999999999999" customHeight="1" x14ac:dyDescent="0.2">
      <c r="A401" s="30" t="s">
        <v>45</v>
      </c>
      <c r="B401" s="54" t="s">
        <v>709</v>
      </c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</row>
    <row r="402" spans="1:15" s="2" customFormat="1" ht="85.5" x14ac:dyDescent="0.2">
      <c r="A402" s="30">
        <v>143</v>
      </c>
      <c r="B402" s="31" t="s">
        <v>710</v>
      </c>
      <c r="C402" s="32">
        <v>2</v>
      </c>
      <c r="D402" s="33"/>
      <c r="E402" s="33"/>
      <c r="F402" s="33"/>
      <c r="G402" s="33"/>
      <c r="H402" s="33"/>
      <c r="I402" s="33"/>
      <c r="J402" s="34" t="s">
        <v>314</v>
      </c>
      <c r="K402" s="33"/>
      <c r="L402" s="33">
        <v>1326</v>
      </c>
      <c r="M402" s="34" t="s">
        <v>315</v>
      </c>
      <c r="N402" s="33"/>
    </row>
    <row r="403" spans="1:15" s="2" customFormat="1" ht="19.899999999999999" customHeight="1" x14ac:dyDescent="0.2">
      <c r="A403" s="30" t="s">
        <v>45</v>
      </c>
      <c r="B403" s="54" t="s">
        <v>316</v>
      </c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</row>
    <row r="404" spans="1:15" s="2" customFormat="1" ht="19.899999999999999" customHeight="1" x14ac:dyDescent="0.2">
      <c r="A404" s="52" t="s">
        <v>711</v>
      </c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</row>
    <row r="405" spans="1:15" s="2" customFormat="1" ht="142.5" x14ac:dyDescent="0.2">
      <c r="A405" s="30">
        <v>144</v>
      </c>
      <c r="B405" s="31" t="s">
        <v>653</v>
      </c>
      <c r="C405" s="40" t="s">
        <v>712</v>
      </c>
      <c r="D405" s="33">
        <v>1778.67</v>
      </c>
      <c r="E405" s="34" t="s">
        <v>654</v>
      </c>
      <c r="F405" s="34" t="s">
        <v>655</v>
      </c>
      <c r="G405" s="33">
        <v>32.020000000000003</v>
      </c>
      <c r="H405" s="34" t="s">
        <v>713</v>
      </c>
      <c r="I405" s="34" t="s">
        <v>714</v>
      </c>
      <c r="J405" s="34" t="s">
        <v>42</v>
      </c>
      <c r="K405" s="34" t="s">
        <v>43</v>
      </c>
      <c r="L405" s="33">
        <v>428.7</v>
      </c>
      <c r="M405" s="34" t="s">
        <v>715</v>
      </c>
      <c r="N405" s="34" t="s">
        <v>716</v>
      </c>
    </row>
    <row r="406" spans="1:15" s="2" customFormat="1" ht="14.25" x14ac:dyDescent="0.2">
      <c r="A406" s="35" t="s">
        <v>45</v>
      </c>
      <c r="B406" s="36" t="s">
        <v>717</v>
      </c>
      <c r="C406" s="37"/>
      <c r="D406" s="38">
        <v>1.1200000000000001</v>
      </c>
      <c r="E406" s="39"/>
      <c r="F406" s="39"/>
      <c r="G406" s="39">
        <v>9.6999999999999993</v>
      </c>
      <c r="H406" s="39"/>
      <c r="I406" s="39"/>
      <c r="J406" s="39"/>
      <c r="K406" s="38">
        <v>1.1200000000000001</v>
      </c>
      <c r="L406" s="39">
        <v>273.02999999999997</v>
      </c>
      <c r="M406" s="39"/>
      <c r="N406" s="39"/>
      <c r="O406" s="28"/>
    </row>
    <row r="407" spans="1:15" s="2" customFormat="1" ht="14.25" x14ac:dyDescent="0.2">
      <c r="A407" s="35" t="s">
        <v>45</v>
      </c>
      <c r="B407" s="36" t="s">
        <v>718</v>
      </c>
      <c r="C407" s="37"/>
      <c r="D407" s="38">
        <v>0.65</v>
      </c>
      <c r="E407" s="39"/>
      <c r="F407" s="39"/>
      <c r="G407" s="39">
        <v>5.63</v>
      </c>
      <c r="H407" s="39"/>
      <c r="I407" s="39"/>
      <c r="J407" s="39"/>
      <c r="K407" s="38">
        <v>0.65</v>
      </c>
      <c r="L407" s="39">
        <v>158.46</v>
      </c>
      <c r="M407" s="39"/>
      <c r="N407" s="39"/>
      <c r="O407" s="28"/>
    </row>
    <row r="408" spans="1:15" s="2" customFormat="1" ht="14.25" x14ac:dyDescent="0.2">
      <c r="A408" s="35" t="s">
        <v>45</v>
      </c>
      <c r="B408" s="36" t="s">
        <v>48</v>
      </c>
      <c r="C408" s="37"/>
      <c r="D408" s="39"/>
      <c r="E408" s="39"/>
      <c r="F408" s="39"/>
      <c r="G408" s="39">
        <v>47.35</v>
      </c>
      <c r="H408" s="39"/>
      <c r="I408" s="39"/>
      <c r="J408" s="39"/>
      <c r="K408" s="39"/>
      <c r="L408" s="39">
        <v>860.19</v>
      </c>
      <c r="M408" s="39"/>
      <c r="N408" s="39"/>
      <c r="O408" s="28"/>
    </row>
    <row r="409" spans="1:15" s="2" customFormat="1" ht="99.75" x14ac:dyDescent="0.2">
      <c r="A409" s="30">
        <v>145</v>
      </c>
      <c r="B409" s="31" t="s">
        <v>662</v>
      </c>
      <c r="C409" s="32">
        <v>2.016</v>
      </c>
      <c r="D409" s="33">
        <v>12.37</v>
      </c>
      <c r="E409" s="34" t="s">
        <v>663</v>
      </c>
      <c r="F409" s="33"/>
      <c r="G409" s="33">
        <v>24.94</v>
      </c>
      <c r="H409" s="34" t="s">
        <v>719</v>
      </c>
      <c r="I409" s="33"/>
      <c r="J409" s="34" t="s">
        <v>42</v>
      </c>
      <c r="K409" s="34" t="s">
        <v>43</v>
      </c>
      <c r="L409" s="33">
        <v>178.06</v>
      </c>
      <c r="M409" s="34" t="s">
        <v>720</v>
      </c>
      <c r="N409" s="33"/>
    </row>
    <row r="410" spans="1:15" s="2" customFormat="1" ht="71.25" x14ac:dyDescent="0.2">
      <c r="A410" s="30">
        <v>146</v>
      </c>
      <c r="B410" s="31" t="s">
        <v>195</v>
      </c>
      <c r="C410" s="32">
        <v>0.2</v>
      </c>
      <c r="D410" s="33">
        <v>38.44</v>
      </c>
      <c r="E410" s="34" t="s">
        <v>196</v>
      </c>
      <c r="F410" s="33">
        <v>0.24</v>
      </c>
      <c r="G410" s="33">
        <v>7.69</v>
      </c>
      <c r="H410" s="34" t="s">
        <v>721</v>
      </c>
      <c r="I410" s="33">
        <v>0.05</v>
      </c>
      <c r="J410" s="34" t="s">
        <v>42</v>
      </c>
      <c r="K410" s="34" t="s">
        <v>43</v>
      </c>
      <c r="L410" s="33">
        <v>184.02</v>
      </c>
      <c r="M410" s="34" t="s">
        <v>722</v>
      </c>
      <c r="N410" s="33">
        <v>0.54</v>
      </c>
    </row>
    <row r="411" spans="1:15" s="2" customFormat="1" ht="14.25" x14ac:dyDescent="0.2">
      <c r="A411" s="35" t="s">
        <v>45</v>
      </c>
      <c r="B411" s="36" t="s">
        <v>723</v>
      </c>
      <c r="C411" s="37"/>
      <c r="D411" s="38">
        <v>1.1200000000000001</v>
      </c>
      <c r="E411" s="39"/>
      <c r="F411" s="39"/>
      <c r="G411" s="39">
        <v>6.87</v>
      </c>
      <c r="H411" s="39"/>
      <c r="I411" s="39"/>
      <c r="J411" s="39"/>
      <c r="K411" s="38">
        <v>1.1200000000000001</v>
      </c>
      <c r="L411" s="39">
        <v>193.46</v>
      </c>
      <c r="M411" s="39"/>
      <c r="N411" s="39"/>
      <c r="O411" s="28"/>
    </row>
    <row r="412" spans="1:15" s="2" customFormat="1" ht="14.25" x14ac:dyDescent="0.2">
      <c r="A412" s="35" t="s">
        <v>45</v>
      </c>
      <c r="B412" s="36" t="s">
        <v>724</v>
      </c>
      <c r="C412" s="37"/>
      <c r="D412" s="38">
        <v>0.65</v>
      </c>
      <c r="E412" s="39"/>
      <c r="F412" s="39"/>
      <c r="G412" s="39">
        <v>3.98</v>
      </c>
      <c r="H412" s="39"/>
      <c r="I412" s="39"/>
      <c r="J412" s="39"/>
      <c r="K412" s="38">
        <v>0.65</v>
      </c>
      <c r="L412" s="39">
        <v>112.27</v>
      </c>
      <c r="M412" s="39"/>
      <c r="N412" s="39"/>
      <c r="O412" s="28"/>
    </row>
    <row r="413" spans="1:15" s="2" customFormat="1" ht="14.25" x14ac:dyDescent="0.2">
      <c r="A413" s="35" t="s">
        <v>45</v>
      </c>
      <c r="B413" s="36" t="s">
        <v>48</v>
      </c>
      <c r="C413" s="37"/>
      <c r="D413" s="39"/>
      <c r="E413" s="39"/>
      <c r="F413" s="39"/>
      <c r="G413" s="39">
        <v>18.54</v>
      </c>
      <c r="H413" s="39"/>
      <c r="I413" s="39"/>
      <c r="J413" s="39"/>
      <c r="K413" s="39"/>
      <c r="L413" s="39">
        <v>489.75</v>
      </c>
      <c r="M413" s="39"/>
      <c r="N413" s="39"/>
      <c r="O413" s="28"/>
    </row>
    <row r="414" spans="1:15" s="2" customFormat="1" ht="85.5" x14ac:dyDescent="0.2">
      <c r="A414" s="30">
        <v>147</v>
      </c>
      <c r="B414" s="31" t="s">
        <v>201</v>
      </c>
      <c r="C414" s="32">
        <v>0.20399999999999999</v>
      </c>
      <c r="D414" s="33">
        <v>700</v>
      </c>
      <c r="E414" s="34" t="s">
        <v>202</v>
      </c>
      <c r="F414" s="33"/>
      <c r="G414" s="33">
        <v>142.80000000000001</v>
      </c>
      <c r="H414" s="34" t="s">
        <v>725</v>
      </c>
      <c r="I414" s="33"/>
      <c r="J414" s="34" t="s">
        <v>42</v>
      </c>
      <c r="K414" s="34" t="s">
        <v>43</v>
      </c>
      <c r="L414" s="33">
        <v>1019.59</v>
      </c>
      <c r="M414" s="34" t="s">
        <v>726</v>
      </c>
      <c r="N414" s="33"/>
    </row>
    <row r="415" spans="1:15" s="2" customFormat="1" ht="71.25" x14ac:dyDescent="0.2">
      <c r="A415" s="30">
        <v>148</v>
      </c>
      <c r="B415" s="31" t="s">
        <v>205</v>
      </c>
      <c r="C415" s="32">
        <v>7.9000000000000008E-3</v>
      </c>
      <c r="D415" s="33">
        <v>418.83</v>
      </c>
      <c r="E415" s="34" t="s">
        <v>206</v>
      </c>
      <c r="F415" s="34" t="s">
        <v>207</v>
      </c>
      <c r="G415" s="33">
        <v>3.31</v>
      </c>
      <c r="H415" s="34" t="s">
        <v>727</v>
      </c>
      <c r="I415" s="34" t="s">
        <v>728</v>
      </c>
      <c r="J415" s="34" t="s">
        <v>42</v>
      </c>
      <c r="K415" s="34" t="s">
        <v>43</v>
      </c>
      <c r="L415" s="33">
        <v>41.67</v>
      </c>
      <c r="M415" s="34" t="s">
        <v>729</v>
      </c>
      <c r="N415" s="34" t="s">
        <v>730</v>
      </c>
    </row>
    <row r="416" spans="1:15" s="2" customFormat="1" ht="14.25" x14ac:dyDescent="0.2">
      <c r="A416" s="35" t="s">
        <v>45</v>
      </c>
      <c r="B416" s="36" t="s">
        <v>731</v>
      </c>
      <c r="C416" s="37"/>
      <c r="D416" s="38">
        <v>1.02</v>
      </c>
      <c r="E416" s="39"/>
      <c r="F416" s="39"/>
      <c r="G416" s="39">
        <v>0.86</v>
      </c>
      <c r="H416" s="39"/>
      <c r="I416" s="39"/>
      <c r="J416" s="39"/>
      <c r="K416" s="38">
        <v>1.02</v>
      </c>
      <c r="L416" s="39">
        <v>24.31</v>
      </c>
      <c r="M416" s="39"/>
      <c r="N416" s="39"/>
      <c r="O416" s="28"/>
    </row>
    <row r="417" spans="1:15" s="2" customFormat="1" ht="14.25" x14ac:dyDescent="0.2">
      <c r="A417" s="35" t="s">
        <v>45</v>
      </c>
      <c r="B417" s="36" t="s">
        <v>732</v>
      </c>
      <c r="C417" s="37"/>
      <c r="D417" s="38">
        <v>0.57999999999999996</v>
      </c>
      <c r="E417" s="39"/>
      <c r="F417" s="39"/>
      <c r="G417" s="39">
        <v>0.49</v>
      </c>
      <c r="H417" s="39"/>
      <c r="I417" s="39"/>
      <c r="J417" s="39"/>
      <c r="K417" s="38">
        <v>0.57999999999999996</v>
      </c>
      <c r="L417" s="39">
        <v>13.82</v>
      </c>
      <c r="M417" s="39"/>
      <c r="N417" s="39"/>
      <c r="O417" s="28"/>
    </row>
    <row r="418" spans="1:15" s="2" customFormat="1" ht="14.25" x14ac:dyDescent="0.2">
      <c r="A418" s="35" t="s">
        <v>45</v>
      </c>
      <c r="B418" s="36" t="s">
        <v>48</v>
      </c>
      <c r="C418" s="37"/>
      <c r="D418" s="39"/>
      <c r="E418" s="39"/>
      <c r="F418" s="39"/>
      <c r="G418" s="39">
        <v>4.66</v>
      </c>
      <c r="H418" s="39"/>
      <c r="I418" s="39"/>
      <c r="J418" s="39"/>
      <c r="K418" s="39"/>
      <c r="L418" s="39">
        <v>79.8</v>
      </c>
      <c r="M418" s="39"/>
      <c r="N418" s="39"/>
      <c r="O418" s="28"/>
    </row>
    <row r="419" spans="1:15" s="2" customFormat="1" ht="85.5" x14ac:dyDescent="0.2">
      <c r="A419" s="30">
        <v>149</v>
      </c>
      <c r="B419" s="31" t="s">
        <v>214</v>
      </c>
      <c r="C419" s="32">
        <v>7.9000000000000008E-3</v>
      </c>
      <c r="D419" s="33">
        <v>8780.09</v>
      </c>
      <c r="E419" s="34" t="s">
        <v>215</v>
      </c>
      <c r="F419" s="33"/>
      <c r="G419" s="33">
        <v>69.36</v>
      </c>
      <c r="H419" s="34" t="s">
        <v>733</v>
      </c>
      <c r="I419" s="33"/>
      <c r="J419" s="34" t="s">
        <v>42</v>
      </c>
      <c r="K419" s="34" t="s">
        <v>43</v>
      </c>
      <c r="L419" s="33">
        <v>495.25</v>
      </c>
      <c r="M419" s="34" t="s">
        <v>734</v>
      </c>
      <c r="N419" s="33"/>
    </row>
    <row r="420" spans="1:15" s="2" customFormat="1" ht="85.5" x14ac:dyDescent="0.2">
      <c r="A420" s="30">
        <v>150</v>
      </c>
      <c r="B420" s="31" t="s">
        <v>218</v>
      </c>
      <c r="C420" s="40" t="s">
        <v>712</v>
      </c>
      <c r="D420" s="33">
        <v>2823.23</v>
      </c>
      <c r="E420" s="34" t="s">
        <v>219</v>
      </c>
      <c r="F420" s="34" t="s">
        <v>220</v>
      </c>
      <c r="G420" s="33">
        <v>50.82</v>
      </c>
      <c r="H420" s="34" t="s">
        <v>735</v>
      </c>
      <c r="I420" s="34" t="s">
        <v>736</v>
      </c>
      <c r="J420" s="34" t="s">
        <v>42</v>
      </c>
      <c r="K420" s="34" t="s">
        <v>43</v>
      </c>
      <c r="L420" s="33">
        <v>1391.16</v>
      </c>
      <c r="M420" s="34" t="s">
        <v>737</v>
      </c>
      <c r="N420" s="34" t="s">
        <v>738</v>
      </c>
    </row>
    <row r="421" spans="1:15" s="2" customFormat="1" ht="14.25" x14ac:dyDescent="0.2">
      <c r="A421" s="35" t="s">
        <v>45</v>
      </c>
      <c r="B421" s="36" t="s">
        <v>739</v>
      </c>
      <c r="C421" s="37"/>
      <c r="D421" s="38">
        <v>1.1200000000000001</v>
      </c>
      <c r="E421" s="39"/>
      <c r="F421" s="39"/>
      <c r="G421" s="39">
        <v>55.06</v>
      </c>
      <c r="H421" s="39"/>
      <c r="I421" s="39"/>
      <c r="J421" s="39"/>
      <c r="K421" s="38">
        <v>1.1200000000000001</v>
      </c>
      <c r="L421" s="39">
        <v>1550.18</v>
      </c>
      <c r="M421" s="39"/>
      <c r="N421" s="39"/>
      <c r="O421" s="28"/>
    </row>
    <row r="422" spans="1:15" s="2" customFormat="1" ht="14.25" x14ac:dyDescent="0.2">
      <c r="A422" s="35" t="s">
        <v>45</v>
      </c>
      <c r="B422" s="36" t="s">
        <v>740</v>
      </c>
      <c r="C422" s="37"/>
      <c r="D422" s="38">
        <v>0.65</v>
      </c>
      <c r="E422" s="39"/>
      <c r="F422" s="39"/>
      <c r="G422" s="39">
        <v>31.95</v>
      </c>
      <c r="H422" s="39"/>
      <c r="I422" s="39"/>
      <c r="J422" s="39"/>
      <c r="K422" s="38">
        <v>0.65</v>
      </c>
      <c r="L422" s="39">
        <v>899.66</v>
      </c>
      <c r="M422" s="39"/>
      <c r="N422" s="39"/>
      <c r="O422" s="28"/>
    </row>
    <row r="423" spans="1:15" s="2" customFormat="1" ht="14.25" x14ac:dyDescent="0.2">
      <c r="A423" s="35" t="s">
        <v>45</v>
      </c>
      <c r="B423" s="36" t="s">
        <v>48</v>
      </c>
      <c r="C423" s="37"/>
      <c r="D423" s="39"/>
      <c r="E423" s="39"/>
      <c r="F423" s="39"/>
      <c r="G423" s="39">
        <v>137.83000000000001</v>
      </c>
      <c r="H423" s="39"/>
      <c r="I423" s="39"/>
      <c r="J423" s="39"/>
      <c r="K423" s="39"/>
      <c r="L423" s="39">
        <v>3841</v>
      </c>
      <c r="M423" s="39"/>
      <c r="N423" s="39"/>
      <c r="O423" s="28"/>
    </row>
    <row r="424" spans="1:15" s="2" customFormat="1" ht="85.5" x14ac:dyDescent="0.2">
      <c r="A424" s="30">
        <v>151</v>
      </c>
      <c r="B424" s="31" t="s">
        <v>227</v>
      </c>
      <c r="C424" s="32">
        <v>1.8360000000000001</v>
      </c>
      <c r="D424" s="33">
        <v>140.44999999999999</v>
      </c>
      <c r="E424" s="34" t="s">
        <v>228</v>
      </c>
      <c r="F424" s="33"/>
      <c r="G424" s="33">
        <v>257.87</v>
      </c>
      <c r="H424" s="34" t="s">
        <v>741</v>
      </c>
      <c r="I424" s="33"/>
      <c r="J424" s="34" t="s">
        <v>42</v>
      </c>
      <c r="K424" s="34" t="s">
        <v>43</v>
      </c>
      <c r="L424" s="33">
        <v>1841.16</v>
      </c>
      <c r="M424" s="34" t="s">
        <v>742</v>
      </c>
      <c r="N424" s="33"/>
    </row>
    <row r="425" spans="1:15" s="2" customFormat="1" ht="71.25" x14ac:dyDescent="0.2">
      <c r="A425" s="30">
        <v>152</v>
      </c>
      <c r="B425" s="31" t="s">
        <v>151</v>
      </c>
      <c r="C425" s="32">
        <v>2.1600000000000001E-2</v>
      </c>
      <c r="D425" s="33">
        <v>3019.22</v>
      </c>
      <c r="E425" s="34" t="s">
        <v>152</v>
      </c>
      <c r="F425" s="33"/>
      <c r="G425" s="33">
        <v>65.22</v>
      </c>
      <c r="H425" s="34" t="s">
        <v>743</v>
      </c>
      <c r="I425" s="33"/>
      <c r="J425" s="34" t="s">
        <v>42</v>
      </c>
      <c r="K425" s="34" t="s">
        <v>43</v>
      </c>
      <c r="L425" s="33">
        <v>465.64</v>
      </c>
      <c r="M425" s="34" t="s">
        <v>744</v>
      </c>
      <c r="N425" s="33"/>
    </row>
    <row r="426" spans="1:15" s="2" customFormat="1" ht="85.5" x14ac:dyDescent="0.2">
      <c r="A426" s="30">
        <v>153</v>
      </c>
      <c r="B426" s="31" t="s">
        <v>120</v>
      </c>
      <c r="C426" s="40" t="s">
        <v>745</v>
      </c>
      <c r="D426" s="33">
        <v>15.25</v>
      </c>
      <c r="E426" s="34" t="s">
        <v>122</v>
      </c>
      <c r="F426" s="33"/>
      <c r="G426" s="33">
        <v>5.49</v>
      </c>
      <c r="H426" s="34" t="s">
        <v>746</v>
      </c>
      <c r="I426" s="33"/>
      <c r="J426" s="34" t="s">
        <v>42</v>
      </c>
      <c r="K426" s="34" t="s">
        <v>43</v>
      </c>
      <c r="L426" s="33">
        <v>39.200000000000003</v>
      </c>
      <c r="M426" s="34" t="s">
        <v>747</v>
      </c>
      <c r="N426" s="33"/>
    </row>
    <row r="427" spans="1:15" s="2" customFormat="1" ht="19.899999999999999" customHeight="1" x14ac:dyDescent="0.2">
      <c r="A427" s="52" t="s">
        <v>748</v>
      </c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</row>
    <row r="428" spans="1:15" s="2" customFormat="1" ht="128.25" x14ac:dyDescent="0.2">
      <c r="A428" s="30">
        <v>154</v>
      </c>
      <c r="B428" s="31" t="s">
        <v>321</v>
      </c>
      <c r="C428" s="40" t="s">
        <v>749</v>
      </c>
      <c r="D428" s="33">
        <v>241.91</v>
      </c>
      <c r="E428" s="34" t="s">
        <v>323</v>
      </c>
      <c r="F428" s="34" t="s">
        <v>324</v>
      </c>
      <c r="G428" s="33">
        <v>29.03</v>
      </c>
      <c r="H428" s="34" t="s">
        <v>750</v>
      </c>
      <c r="I428" s="34" t="s">
        <v>751</v>
      </c>
      <c r="J428" s="34" t="s">
        <v>42</v>
      </c>
      <c r="K428" s="34" t="s">
        <v>43</v>
      </c>
      <c r="L428" s="33">
        <v>539.65</v>
      </c>
      <c r="M428" s="34" t="s">
        <v>752</v>
      </c>
      <c r="N428" s="34" t="s">
        <v>753</v>
      </c>
    </row>
    <row r="429" spans="1:15" s="2" customFormat="1" ht="14.25" x14ac:dyDescent="0.2">
      <c r="A429" s="35" t="s">
        <v>45</v>
      </c>
      <c r="B429" s="36" t="s">
        <v>754</v>
      </c>
      <c r="C429" s="37"/>
      <c r="D429" s="38">
        <v>1.21</v>
      </c>
      <c r="E429" s="39"/>
      <c r="F429" s="39"/>
      <c r="G429" s="39">
        <v>18.07</v>
      </c>
      <c r="H429" s="39"/>
      <c r="I429" s="39"/>
      <c r="J429" s="39"/>
      <c r="K429" s="38">
        <v>1.21</v>
      </c>
      <c r="L429" s="39">
        <v>508.58</v>
      </c>
      <c r="M429" s="39"/>
      <c r="N429" s="39"/>
      <c r="O429" s="28"/>
    </row>
    <row r="430" spans="1:15" s="2" customFormat="1" ht="14.25" x14ac:dyDescent="0.2">
      <c r="A430" s="35" t="s">
        <v>45</v>
      </c>
      <c r="B430" s="36" t="s">
        <v>755</v>
      </c>
      <c r="C430" s="37"/>
      <c r="D430" s="38">
        <v>0.72</v>
      </c>
      <c r="E430" s="39"/>
      <c r="F430" s="39"/>
      <c r="G430" s="39">
        <v>10.75</v>
      </c>
      <c r="H430" s="39"/>
      <c r="I430" s="39"/>
      <c r="J430" s="39"/>
      <c r="K430" s="38">
        <v>0.72</v>
      </c>
      <c r="L430" s="39">
        <v>302.62</v>
      </c>
      <c r="M430" s="39"/>
      <c r="N430" s="39"/>
      <c r="O430" s="28"/>
    </row>
    <row r="431" spans="1:15" s="2" customFormat="1" ht="14.25" x14ac:dyDescent="0.2">
      <c r="A431" s="35" t="s">
        <v>45</v>
      </c>
      <c r="B431" s="36" t="s">
        <v>48</v>
      </c>
      <c r="C431" s="37"/>
      <c r="D431" s="39"/>
      <c r="E431" s="39"/>
      <c r="F431" s="39"/>
      <c r="G431" s="39">
        <v>57.85</v>
      </c>
      <c r="H431" s="39"/>
      <c r="I431" s="39"/>
      <c r="J431" s="39"/>
      <c r="K431" s="39"/>
      <c r="L431" s="39">
        <v>1350.85</v>
      </c>
      <c r="M431" s="39"/>
      <c r="N431" s="39"/>
      <c r="O431" s="28"/>
    </row>
    <row r="432" spans="1:15" s="2" customFormat="1" ht="156.75" x14ac:dyDescent="0.2">
      <c r="A432" s="30">
        <v>155</v>
      </c>
      <c r="B432" s="31" t="s">
        <v>331</v>
      </c>
      <c r="C432" s="32">
        <v>12.3</v>
      </c>
      <c r="D432" s="33">
        <v>16.71</v>
      </c>
      <c r="E432" s="34" t="s">
        <v>333</v>
      </c>
      <c r="F432" s="33"/>
      <c r="G432" s="33">
        <v>205.53</v>
      </c>
      <c r="H432" s="34" t="s">
        <v>756</v>
      </c>
      <c r="I432" s="33"/>
      <c r="J432" s="34" t="s">
        <v>42</v>
      </c>
      <c r="K432" s="34" t="s">
        <v>43</v>
      </c>
      <c r="L432" s="33">
        <v>1467.51</v>
      </c>
      <c r="M432" s="34" t="s">
        <v>757</v>
      </c>
      <c r="N432" s="33"/>
    </row>
    <row r="433" spans="1:15" s="2" customFormat="1" ht="85.5" x14ac:dyDescent="0.2">
      <c r="A433" s="30">
        <v>156</v>
      </c>
      <c r="B433" s="31" t="s">
        <v>336</v>
      </c>
      <c r="C433" s="32">
        <v>4</v>
      </c>
      <c r="D433" s="33">
        <v>42.47</v>
      </c>
      <c r="E433" s="34" t="s">
        <v>337</v>
      </c>
      <c r="F433" s="33"/>
      <c r="G433" s="33">
        <v>169.88</v>
      </c>
      <c r="H433" s="34" t="s">
        <v>758</v>
      </c>
      <c r="I433" s="33"/>
      <c r="J433" s="34" t="s">
        <v>42</v>
      </c>
      <c r="K433" s="34" t="s">
        <v>43</v>
      </c>
      <c r="L433" s="33">
        <v>1212.94</v>
      </c>
      <c r="M433" s="34" t="s">
        <v>759</v>
      </c>
      <c r="N433" s="33"/>
    </row>
    <row r="434" spans="1:15" s="2" customFormat="1" ht="71.25" x14ac:dyDescent="0.2">
      <c r="A434" s="30">
        <v>157</v>
      </c>
      <c r="B434" s="31" t="s">
        <v>339</v>
      </c>
      <c r="C434" s="32">
        <v>3</v>
      </c>
      <c r="D434" s="33">
        <v>1.89</v>
      </c>
      <c r="E434" s="34" t="s">
        <v>340</v>
      </c>
      <c r="F434" s="33"/>
      <c r="G434" s="33">
        <v>5.67</v>
      </c>
      <c r="H434" s="34" t="s">
        <v>760</v>
      </c>
      <c r="I434" s="33"/>
      <c r="J434" s="34" t="s">
        <v>42</v>
      </c>
      <c r="K434" s="34" t="s">
        <v>43</v>
      </c>
      <c r="L434" s="33">
        <v>40.479999999999997</v>
      </c>
      <c r="M434" s="34" t="s">
        <v>761</v>
      </c>
      <c r="N434" s="33"/>
    </row>
    <row r="435" spans="1:15" s="2" customFormat="1" ht="85.5" x14ac:dyDescent="0.2">
      <c r="A435" s="30">
        <v>158</v>
      </c>
      <c r="B435" s="31" t="s">
        <v>343</v>
      </c>
      <c r="C435" s="32">
        <v>10</v>
      </c>
      <c r="D435" s="33">
        <v>1.02</v>
      </c>
      <c r="E435" s="34" t="s">
        <v>344</v>
      </c>
      <c r="F435" s="33"/>
      <c r="G435" s="33">
        <v>10.199999999999999</v>
      </c>
      <c r="H435" s="34" t="s">
        <v>762</v>
      </c>
      <c r="I435" s="33"/>
      <c r="J435" s="34" t="s">
        <v>42</v>
      </c>
      <c r="K435" s="34" t="s">
        <v>43</v>
      </c>
      <c r="L435" s="33">
        <v>72.83</v>
      </c>
      <c r="M435" s="34" t="s">
        <v>763</v>
      </c>
      <c r="N435" s="33"/>
    </row>
    <row r="436" spans="1:15" s="2" customFormat="1" ht="85.5" x14ac:dyDescent="0.2">
      <c r="A436" s="30">
        <v>159</v>
      </c>
      <c r="B436" s="31" t="s">
        <v>764</v>
      </c>
      <c r="C436" s="32">
        <v>6</v>
      </c>
      <c r="D436" s="33">
        <v>2.0499999999999998</v>
      </c>
      <c r="E436" s="34" t="s">
        <v>765</v>
      </c>
      <c r="F436" s="33"/>
      <c r="G436" s="33">
        <v>12.3</v>
      </c>
      <c r="H436" s="34" t="s">
        <v>766</v>
      </c>
      <c r="I436" s="33"/>
      <c r="J436" s="34" t="s">
        <v>42</v>
      </c>
      <c r="K436" s="34" t="s">
        <v>43</v>
      </c>
      <c r="L436" s="33">
        <v>87.82</v>
      </c>
      <c r="M436" s="34" t="s">
        <v>767</v>
      </c>
      <c r="N436" s="33"/>
    </row>
    <row r="437" spans="1:15" s="2" customFormat="1" ht="71.25" x14ac:dyDescent="0.2">
      <c r="A437" s="30">
        <v>160</v>
      </c>
      <c r="B437" s="31" t="s">
        <v>768</v>
      </c>
      <c r="C437" s="32">
        <v>1</v>
      </c>
      <c r="D437" s="33">
        <v>1.02</v>
      </c>
      <c r="E437" s="34" t="s">
        <v>344</v>
      </c>
      <c r="F437" s="33"/>
      <c r="G437" s="33">
        <v>1.02</v>
      </c>
      <c r="H437" s="34" t="s">
        <v>344</v>
      </c>
      <c r="I437" s="33"/>
      <c r="J437" s="34" t="s">
        <v>42</v>
      </c>
      <c r="K437" s="34" t="s">
        <v>43</v>
      </c>
      <c r="L437" s="33">
        <v>7.28</v>
      </c>
      <c r="M437" s="34" t="s">
        <v>769</v>
      </c>
      <c r="N437" s="33"/>
    </row>
    <row r="438" spans="1:15" s="2" customFormat="1" ht="71.25" x14ac:dyDescent="0.2">
      <c r="A438" s="30">
        <v>161</v>
      </c>
      <c r="B438" s="31" t="s">
        <v>770</v>
      </c>
      <c r="C438" s="32">
        <v>4</v>
      </c>
      <c r="D438" s="33">
        <v>0.94</v>
      </c>
      <c r="E438" s="34" t="s">
        <v>771</v>
      </c>
      <c r="F438" s="33"/>
      <c r="G438" s="33">
        <v>3.76</v>
      </c>
      <c r="H438" s="34" t="s">
        <v>772</v>
      </c>
      <c r="I438" s="33"/>
      <c r="J438" s="34" t="s">
        <v>42</v>
      </c>
      <c r="K438" s="34" t="s">
        <v>43</v>
      </c>
      <c r="L438" s="33">
        <v>26.85</v>
      </c>
      <c r="M438" s="34" t="s">
        <v>773</v>
      </c>
      <c r="N438" s="33"/>
    </row>
    <row r="439" spans="1:15" s="2" customFormat="1" ht="128.25" x14ac:dyDescent="0.2">
      <c r="A439" s="30">
        <v>162</v>
      </c>
      <c r="B439" s="31" t="s">
        <v>347</v>
      </c>
      <c r="C439" s="40" t="s">
        <v>774</v>
      </c>
      <c r="D439" s="33">
        <v>23.89</v>
      </c>
      <c r="E439" s="33">
        <v>23.89</v>
      </c>
      <c r="F439" s="33"/>
      <c r="G439" s="33">
        <v>7.41</v>
      </c>
      <c r="H439" s="33">
        <v>7.41</v>
      </c>
      <c r="I439" s="33"/>
      <c r="J439" s="34" t="s">
        <v>42</v>
      </c>
      <c r="K439" s="34" t="s">
        <v>43</v>
      </c>
      <c r="L439" s="33">
        <v>208.55</v>
      </c>
      <c r="M439" s="33">
        <v>208.55</v>
      </c>
      <c r="N439" s="33"/>
    </row>
    <row r="440" spans="1:15" s="2" customFormat="1" ht="14.25" x14ac:dyDescent="0.2">
      <c r="A440" s="35" t="s">
        <v>45</v>
      </c>
      <c r="B440" s="36" t="s">
        <v>775</v>
      </c>
      <c r="C440" s="37"/>
      <c r="D440" s="38">
        <v>1.21</v>
      </c>
      <c r="E440" s="39"/>
      <c r="F440" s="39"/>
      <c r="G440" s="39">
        <v>8.9700000000000006</v>
      </c>
      <c r="H440" s="39"/>
      <c r="I440" s="39"/>
      <c r="J440" s="39"/>
      <c r="K440" s="38">
        <v>1.21</v>
      </c>
      <c r="L440" s="39">
        <v>252.35</v>
      </c>
      <c r="M440" s="39"/>
      <c r="N440" s="39"/>
      <c r="O440" s="28"/>
    </row>
    <row r="441" spans="1:15" s="2" customFormat="1" ht="14.25" x14ac:dyDescent="0.2">
      <c r="A441" s="35" t="s">
        <v>45</v>
      </c>
      <c r="B441" s="36" t="s">
        <v>776</v>
      </c>
      <c r="C441" s="37"/>
      <c r="D441" s="38">
        <v>0.72</v>
      </c>
      <c r="E441" s="39"/>
      <c r="F441" s="39"/>
      <c r="G441" s="39">
        <v>5.34</v>
      </c>
      <c r="H441" s="39"/>
      <c r="I441" s="39"/>
      <c r="J441" s="39"/>
      <c r="K441" s="38">
        <v>0.72</v>
      </c>
      <c r="L441" s="39">
        <v>150.16</v>
      </c>
      <c r="M441" s="39"/>
      <c r="N441" s="39"/>
      <c r="O441" s="28"/>
    </row>
    <row r="442" spans="1:15" s="2" customFormat="1" ht="14.25" x14ac:dyDescent="0.2">
      <c r="A442" s="35" t="s">
        <v>45</v>
      </c>
      <c r="B442" s="36" t="s">
        <v>48</v>
      </c>
      <c r="C442" s="37"/>
      <c r="D442" s="39"/>
      <c r="E442" s="39"/>
      <c r="F442" s="39"/>
      <c r="G442" s="39">
        <v>21.72</v>
      </c>
      <c r="H442" s="39"/>
      <c r="I442" s="39"/>
      <c r="J442" s="39"/>
      <c r="K442" s="39"/>
      <c r="L442" s="39">
        <v>611.05999999999995</v>
      </c>
      <c r="M442" s="39"/>
      <c r="N442" s="39"/>
      <c r="O442" s="28"/>
    </row>
    <row r="443" spans="1:15" s="2" customFormat="1" ht="128.25" x14ac:dyDescent="0.2">
      <c r="A443" s="30">
        <v>163</v>
      </c>
      <c r="B443" s="31" t="s">
        <v>777</v>
      </c>
      <c r="C443" s="40" t="s">
        <v>778</v>
      </c>
      <c r="D443" s="33">
        <v>257.69</v>
      </c>
      <c r="E443" s="34" t="s">
        <v>779</v>
      </c>
      <c r="F443" s="34" t="s">
        <v>780</v>
      </c>
      <c r="G443" s="33">
        <v>36.08</v>
      </c>
      <c r="H443" s="34" t="s">
        <v>781</v>
      </c>
      <c r="I443" s="34" t="s">
        <v>782</v>
      </c>
      <c r="J443" s="34" t="s">
        <v>42</v>
      </c>
      <c r="K443" s="34" t="s">
        <v>43</v>
      </c>
      <c r="L443" s="33">
        <v>659.15</v>
      </c>
      <c r="M443" s="34" t="s">
        <v>783</v>
      </c>
      <c r="N443" s="34" t="s">
        <v>784</v>
      </c>
    </row>
    <row r="444" spans="1:15" s="2" customFormat="1" ht="14.25" x14ac:dyDescent="0.2">
      <c r="A444" s="35" t="s">
        <v>45</v>
      </c>
      <c r="B444" s="36" t="s">
        <v>785</v>
      </c>
      <c r="C444" s="37"/>
      <c r="D444" s="38">
        <v>1.21</v>
      </c>
      <c r="E444" s="39"/>
      <c r="F444" s="39"/>
      <c r="G444" s="39">
        <v>21.86</v>
      </c>
      <c r="H444" s="39"/>
      <c r="I444" s="39"/>
      <c r="J444" s="39"/>
      <c r="K444" s="38">
        <v>1.21</v>
      </c>
      <c r="L444" s="39">
        <v>615.85</v>
      </c>
      <c r="M444" s="39"/>
      <c r="N444" s="39"/>
      <c r="O444" s="28"/>
    </row>
    <row r="445" spans="1:15" s="2" customFormat="1" ht="14.25" x14ac:dyDescent="0.2">
      <c r="A445" s="35" t="s">
        <v>45</v>
      </c>
      <c r="B445" s="36" t="s">
        <v>786</v>
      </c>
      <c r="C445" s="37"/>
      <c r="D445" s="38">
        <v>0.72</v>
      </c>
      <c r="E445" s="39"/>
      <c r="F445" s="39"/>
      <c r="G445" s="39">
        <v>13.01</v>
      </c>
      <c r="H445" s="39"/>
      <c r="I445" s="39"/>
      <c r="J445" s="39"/>
      <c r="K445" s="38">
        <v>0.72</v>
      </c>
      <c r="L445" s="39">
        <v>366.46</v>
      </c>
      <c r="M445" s="39"/>
      <c r="N445" s="39"/>
      <c r="O445" s="28"/>
    </row>
    <row r="446" spans="1:15" s="2" customFormat="1" ht="14.25" x14ac:dyDescent="0.2">
      <c r="A446" s="35" t="s">
        <v>45</v>
      </c>
      <c r="B446" s="36" t="s">
        <v>48</v>
      </c>
      <c r="C446" s="37"/>
      <c r="D446" s="39"/>
      <c r="E446" s="39"/>
      <c r="F446" s="39"/>
      <c r="G446" s="39">
        <v>70.95</v>
      </c>
      <c r="H446" s="39"/>
      <c r="I446" s="39"/>
      <c r="J446" s="39"/>
      <c r="K446" s="39"/>
      <c r="L446" s="39">
        <v>1641.46</v>
      </c>
      <c r="M446" s="39"/>
      <c r="N446" s="39"/>
      <c r="O446" s="28"/>
    </row>
    <row r="447" spans="1:15" s="2" customFormat="1" ht="156.75" x14ac:dyDescent="0.2">
      <c r="A447" s="30">
        <v>164</v>
      </c>
      <c r="B447" s="31" t="s">
        <v>787</v>
      </c>
      <c r="C447" s="32">
        <v>14.35</v>
      </c>
      <c r="D447" s="33">
        <v>11.59</v>
      </c>
      <c r="E447" s="34" t="s">
        <v>788</v>
      </c>
      <c r="F447" s="33"/>
      <c r="G447" s="33">
        <v>166.32</v>
      </c>
      <c r="H447" s="34" t="s">
        <v>789</v>
      </c>
      <c r="I447" s="33"/>
      <c r="J447" s="34" t="s">
        <v>42</v>
      </c>
      <c r="K447" s="34" t="s">
        <v>43</v>
      </c>
      <c r="L447" s="33">
        <v>1187.5</v>
      </c>
      <c r="M447" s="34" t="s">
        <v>790</v>
      </c>
      <c r="N447" s="33"/>
    </row>
    <row r="448" spans="1:15" s="2" customFormat="1" ht="85.5" x14ac:dyDescent="0.2">
      <c r="A448" s="30">
        <v>165</v>
      </c>
      <c r="B448" s="31" t="s">
        <v>791</v>
      </c>
      <c r="C448" s="32">
        <v>16</v>
      </c>
      <c r="D448" s="33">
        <v>35.64</v>
      </c>
      <c r="E448" s="34" t="s">
        <v>792</v>
      </c>
      <c r="F448" s="33"/>
      <c r="G448" s="33">
        <v>570.24</v>
      </c>
      <c r="H448" s="34" t="s">
        <v>793</v>
      </c>
      <c r="I448" s="33"/>
      <c r="J448" s="34" t="s">
        <v>42</v>
      </c>
      <c r="K448" s="34" t="s">
        <v>43</v>
      </c>
      <c r="L448" s="33">
        <v>4071.51</v>
      </c>
      <c r="M448" s="34" t="s">
        <v>794</v>
      </c>
      <c r="N448" s="33"/>
    </row>
    <row r="449" spans="1:15" s="2" customFormat="1" ht="128.25" x14ac:dyDescent="0.2">
      <c r="A449" s="30">
        <v>166</v>
      </c>
      <c r="B449" s="31" t="s">
        <v>795</v>
      </c>
      <c r="C449" s="32">
        <v>3</v>
      </c>
      <c r="D449" s="33">
        <v>11.4</v>
      </c>
      <c r="E449" s="34" t="s">
        <v>796</v>
      </c>
      <c r="F449" s="33"/>
      <c r="G449" s="33">
        <v>34.200000000000003</v>
      </c>
      <c r="H449" s="34" t="s">
        <v>797</v>
      </c>
      <c r="I449" s="33"/>
      <c r="J449" s="34" t="s">
        <v>42</v>
      </c>
      <c r="K449" s="34" t="s">
        <v>43</v>
      </c>
      <c r="L449" s="33">
        <v>244.19</v>
      </c>
      <c r="M449" s="34" t="s">
        <v>798</v>
      </c>
      <c r="N449" s="33"/>
    </row>
    <row r="450" spans="1:15" s="2" customFormat="1" ht="114" x14ac:dyDescent="0.2">
      <c r="A450" s="30">
        <v>167</v>
      </c>
      <c r="B450" s="31" t="s">
        <v>799</v>
      </c>
      <c r="C450" s="32">
        <v>2</v>
      </c>
      <c r="D450" s="33">
        <v>6.07</v>
      </c>
      <c r="E450" s="34" t="s">
        <v>800</v>
      </c>
      <c r="F450" s="33"/>
      <c r="G450" s="33">
        <v>12.14</v>
      </c>
      <c r="H450" s="34" t="s">
        <v>801</v>
      </c>
      <c r="I450" s="33"/>
      <c r="J450" s="34" t="s">
        <v>42</v>
      </c>
      <c r="K450" s="34" t="s">
        <v>43</v>
      </c>
      <c r="L450" s="33">
        <v>86.68</v>
      </c>
      <c r="M450" s="34" t="s">
        <v>802</v>
      </c>
      <c r="N450" s="33"/>
    </row>
    <row r="451" spans="1:15" s="2" customFormat="1" ht="71.25" x14ac:dyDescent="0.2">
      <c r="A451" s="30">
        <v>168</v>
      </c>
      <c r="B451" s="31" t="s">
        <v>803</v>
      </c>
      <c r="C451" s="32">
        <v>6</v>
      </c>
      <c r="D451" s="33">
        <v>1.32</v>
      </c>
      <c r="E451" s="34" t="s">
        <v>804</v>
      </c>
      <c r="F451" s="33"/>
      <c r="G451" s="33">
        <v>7.92</v>
      </c>
      <c r="H451" s="34" t="s">
        <v>805</v>
      </c>
      <c r="I451" s="33"/>
      <c r="J451" s="34" t="s">
        <v>42</v>
      </c>
      <c r="K451" s="34" t="s">
        <v>43</v>
      </c>
      <c r="L451" s="33">
        <v>56.55</v>
      </c>
      <c r="M451" s="34" t="s">
        <v>806</v>
      </c>
      <c r="N451" s="33"/>
    </row>
    <row r="452" spans="1:15" s="2" customFormat="1" ht="85.5" x14ac:dyDescent="0.2">
      <c r="A452" s="30">
        <v>169</v>
      </c>
      <c r="B452" s="31" t="s">
        <v>807</v>
      </c>
      <c r="C452" s="32">
        <v>30</v>
      </c>
      <c r="D452" s="33">
        <v>0.71</v>
      </c>
      <c r="E452" s="34" t="s">
        <v>808</v>
      </c>
      <c r="F452" s="33"/>
      <c r="G452" s="33">
        <v>21.3</v>
      </c>
      <c r="H452" s="34" t="s">
        <v>809</v>
      </c>
      <c r="I452" s="33"/>
      <c r="J452" s="34" t="s">
        <v>42</v>
      </c>
      <c r="K452" s="34" t="s">
        <v>43</v>
      </c>
      <c r="L452" s="33">
        <v>152.08000000000001</v>
      </c>
      <c r="M452" s="34" t="s">
        <v>810</v>
      </c>
      <c r="N452" s="33"/>
    </row>
    <row r="453" spans="1:15" s="2" customFormat="1" ht="114" x14ac:dyDescent="0.2">
      <c r="A453" s="30">
        <v>170</v>
      </c>
      <c r="B453" s="31" t="s">
        <v>811</v>
      </c>
      <c r="C453" s="32">
        <v>13</v>
      </c>
      <c r="D453" s="33">
        <v>8.1</v>
      </c>
      <c r="E453" s="34" t="s">
        <v>812</v>
      </c>
      <c r="F453" s="33"/>
      <c r="G453" s="33">
        <v>105.3</v>
      </c>
      <c r="H453" s="34" t="s">
        <v>813</v>
      </c>
      <c r="I453" s="33"/>
      <c r="J453" s="34" t="s">
        <v>42</v>
      </c>
      <c r="K453" s="34" t="s">
        <v>43</v>
      </c>
      <c r="L453" s="33">
        <v>751.84</v>
      </c>
      <c r="M453" s="34" t="s">
        <v>814</v>
      </c>
      <c r="N453" s="33"/>
    </row>
    <row r="454" spans="1:15" s="2" customFormat="1" ht="71.25" x14ac:dyDescent="0.2">
      <c r="A454" s="30">
        <v>171</v>
      </c>
      <c r="B454" s="31" t="s">
        <v>815</v>
      </c>
      <c r="C454" s="32">
        <v>10</v>
      </c>
      <c r="D454" s="33">
        <v>0.67</v>
      </c>
      <c r="E454" s="34" t="s">
        <v>816</v>
      </c>
      <c r="F454" s="33"/>
      <c r="G454" s="33">
        <v>6.7</v>
      </c>
      <c r="H454" s="34" t="s">
        <v>817</v>
      </c>
      <c r="I454" s="33"/>
      <c r="J454" s="34" t="s">
        <v>42</v>
      </c>
      <c r="K454" s="34" t="s">
        <v>43</v>
      </c>
      <c r="L454" s="33">
        <v>47.84</v>
      </c>
      <c r="M454" s="34" t="s">
        <v>818</v>
      </c>
      <c r="N454" s="33"/>
    </row>
    <row r="455" spans="1:15" s="2" customFormat="1" ht="71.25" x14ac:dyDescent="0.2">
      <c r="A455" s="30">
        <v>172</v>
      </c>
      <c r="B455" s="31" t="s">
        <v>819</v>
      </c>
      <c r="C455" s="32">
        <v>1</v>
      </c>
      <c r="D455" s="33">
        <v>0.62</v>
      </c>
      <c r="E455" s="34" t="s">
        <v>820</v>
      </c>
      <c r="F455" s="33"/>
      <c r="G455" s="33">
        <v>0.62</v>
      </c>
      <c r="H455" s="34" t="s">
        <v>820</v>
      </c>
      <c r="I455" s="33"/>
      <c r="J455" s="34" t="s">
        <v>42</v>
      </c>
      <c r="K455" s="34" t="s">
        <v>43</v>
      </c>
      <c r="L455" s="33">
        <v>4.43</v>
      </c>
      <c r="M455" s="34" t="s">
        <v>821</v>
      </c>
      <c r="N455" s="33"/>
    </row>
    <row r="456" spans="1:15" s="2" customFormat="1" ht="128.25" x14ac:dyDescent="0.2">
      <c r="A456" s="30">
        <v>173</v>
      </c>
      <c r="B456" s="31" t="s">
        <v>822</v>
      </c>
      <c r="C456" s="40" t="s">
        <v>823</v>
      </c>
      <c r="D456" s="33">
        <v>16.149999999999999</v>
      </c>
      <c r="E456" s="33">
        <v>16.149999999999999</v>
      </c>
      <c r="F456" s="33"/>
      <c r="G456" s="33">
        <v>13.73</v>
      </c>
      <c r="H456" s="33">
        <v>13.73</v>
      </c>
      <c r="I456" s="33"/>
      <c r="J456" s="34" t="s">
        <v>42</v>
      </c>
      <c r="K456" s="34" t="s">
        <v>43</v>
      </c>
      <c r="L456" s="33">
        <v>386.57</v>
      </c>
      <c r="M456" s="33">
        <v>386.57</v>
      </c>
      <c r="N456" s="33"/>
    </row>
    <row r="457" spans="1:15" s="2" customFormat="1" ht="14.25" x14ac:dyDescent="0.2">
      <c r="A457" s="35" t="s">
        <v>45</v>
      </c>
      <c r="B457" s="36" t="s">
        <v>824</v>
      </c>
      <c r="C457" s="37"/>
      <c r="D457" s="38">
        <v>1.21</v>
      </c>
      <c r="E457" s="39"/>
      <c r="F457" s="39"/>
      <c r="G457" s="39">
        <v>16.61</v>
      </c>
      <c r="H457" s="39"/>
      <c r="I457" s="39"/>
      <c r="J457" s="39"/>
      <c r="K457" s="38">
        <v>1.21</v>
      </c>
      <c r="L457" s="39">
        <v>467.75</v>
      </c>
      <c r="M457" s="39"/>
      <c r="N457" s="39"/>
      <c r="O457" s="28"/>
    </row>
    <row r="458" spans="1:15" s="2" customFormat="1" ht="14.25" x14ac:dyDescent="0.2">
      <c r="A458" s="35" t="s">
        <v>45</v>
      </c>
      <c r="B458" s="36" t="s">
        <v>825</v>
      </c>
      <c r="C458" s="37"/>
      <c r="D458" s="38">
        <v>0.72</v>
      </c>
      <c r="E458" s="39"/>
      <c r="F458" s="39"/>
      <c r="G458" s="39">
        <v>9.89</v>
      </c>
      <c r="H458" s="39"/>
      <c r="I458" s="39"/>
      <c r="J458" s="39"/>
      <c r="K458" s="38">
        <v>0.72</v>
      </c>
      <c r="L458" s="39">
        <v>278.33</v>
      </c>
      <c r="M458" s="39"/>
      <c r="N458" s="39"/>
      <c r="O458" s="28"/>
    </row>
    <row r="459" spans="1:15" s="2" customFormat="1" ht="14.25" x14ac:dyDescent="0.2">
      <c r="A459" s="35" t="s">
        <v>45</v>
      </c>
      <c r="B459" s="36" t="s">
        <v>48</v>
      </c>
      <c r="C459" s="37"/>
      <c r="D459" s="39"/>
      <c r="E459" s="39"/>
      <c r="F459" s="39"/>
      <c r="G459" s="39">
        <v>40.229999999999997</v>
      </c>
      <c r="H459" s="39"/>
      <c r="I459" s="39"/>
      <c r="J459" s="39"/>
      <c r="K459" s="39"/>
      <c r="L459" s="39">
        <v>1132.6500000000001</v>
      </c>
      <c r="M459" s="39"/>
      <c r="N459" s="39"/>
      <c r="O459" s="28"/>
    </row>
    <row r="460" spans="1:15" s="2" customFormat="1" ht="85.5" x14ac:dyDescent="0.2">
      <c r="A460" s="30">
        <v>174</v>
      </c>
      <c r="B460" s="31" t="s">
        <v>826</v>
      </c>
      <c r="C460" s="40" t="s">
        <v>827</v>
      </c>
      <c r="D460" s="33">
        <v>304.35000000000002</v>
      </c>
      <c r="E460" s="34" t="s">
        <v>828</v>
      </c>
      <c r="F460" s="34" t="s">
        <v>829</v>
      </c>
      <c r="G460" s="33">
        <v>91.31</v>
      </c>
      <c r="H460" s="34" t="s">
        <v>830</v>
      </c>
      <c r="I460" s="34" t="s">
        <v>831</v>
      </c>
      <c r="J460" s="34" t="s">
        <v>42</v>
      </c>
      <c r="K460" s="34" t="s">
        <v>43</v>
      </c>
      <c r="L460" s="33">
        <v>1855.97</v>
      </c>
      <c r="M460" s="34" t="s">
        <v>832</v>
      </c>
      <c r="N460" s="34" t="s">
        <v>833</v>
      </c>
    </row>
    <row r="461" spans="1:15" s="2" customFormat="1" ht="14.25" x14ac:dyDescent="0.2">
      <c r="A461" s="35" t="s">
        <v>45</v>
      </c>
      <c r="B461" s="36" t="s">
        <v>834</v>
      </c>
      <c r="C461" s="37"/>
      <c r="D461" s="38">
        <v>1.21</v>
      </c>
      <c r="E461" s="39"/>
      <c r="F461" s="39"/>
      <c r="G461" s="39">
        <v>69.58</v>
      </c>
      <c r="H461" s="39"/>
      <c r="I461" s="39"/>
      <c r="J461" s="39"/>
      <c r="K461" s="38">
        <v>1.21</v>
      </c>
      <c r="L461" s="39">
        <v>1959.27</v>
      </c>
      <c r="M461" s="39"/>
      <c r="N461" s="39"/>
      <c r="O461" s="28"/>
    </row>
    <row r="462" spans="1:15" s="2" customFormat="1" ht="14.25" x14ac:dyDescent="0.2">
      <c r="A462" s="35" t="s">
        <v>45</v>
      </c>
      <c r="B462" s="36" t="s">
        <v>835</v>
      </c>
      <c r="C462" s="37"/>
      <c r="D462" s="38">
        <v>0.72</v>
      </c>
      <c r="E462" s="39"/>
      <c r="F462" s="39"/>
      <c r="G462" s="39">
        <v>41.4</v>
      </c>
      <c r="H462" s="39"/>
      <c r="I462" s="39"/>
      <c r="J462" s="39"/>
      <c r="K462" s="38">
        <v>0.72</v>
      </c>
      <c r="L462" s="39">
        <v>1165.8499999999999</v>
      </c>
      <c r="M462" s="39"/>
      <c r="N462" s="39"/>
      <c r="O462" s="28"/>
    </row>
    <row r="463" spans="1:15" s="2" customFormat="1" ht="14.25" x14ac:dyDescent="0.2">
      <c r="A463" s="35" t="s">
        <v>45</v>
      </c>
      <c r="B463" s="36" t="s">
        <v>48</v>
      </c>
      <c r="C463" s="37"/>
      <c r="D463" s="39"/>
      <c r="E463" s="39"/>
      <c r="F463" s="39"/>
      <c r="G463" s="39">
        <v>202.29</v>
      </c>
      <c r="H463" s="39"/>
      <c r="I463" s="39"/>
      <c r="J463" s="39"/>
      <c r="K463" s="39"/>
      <c r="L463" s="39">
        <v>4981.09</v>
      </c>
      <c r="M463" s="39"/>
      <c r="N463" s="39"/>
      <c r="O463" s="28"/>
    </row>
    <row r="464" spans="1:15" s="2" customFormat="1" ht="114" x14ac:dyDescent="0.2">
      <c r="A464" s="30">
        <v>175</v>
      </c>
      <c r="B464" s="31" t="s">
        <v>836</v>
      </c>
      <c r="C464" s="32">
        <v>3</v>
      </c>
      <c r="D464" s="33"/>
      <c r="E464" s="33"/>
      <c r="F464" s="33"/>
      <c r="G464" s="33"/>
      <c r="H464" s="33"/>
      <c r="I464" s="33"/>
      <c r="J464" s="34" t="s">
        <v>837</v>
      </c>
      <c r="K464" s="33"/>
      <c r="L464" s="33">
        <v>8415</v>
      </c>
      <c r="M464" s="34" t="s">
        <v>838</v>
      </c>
      <c r="N464" s="33"/>
    </row>
    <row r="465" spans="1:15" s="2" customFormat="1" ht="57" x14ac:dyDescent="0.2">
      <c r="A465" s="30">
        <v>176</v>
      </c>
      <c r="B465" s="31" t="s">
        <v>839</v>
      </c>
      <c r="C465" s="40" t="s">
        <v>840</v>
      </c>
      <c r="D465" s="33">
        <v>200.38</v>
      </c>
      <c r="E465" s="34" t="s">
        <v>841</v>
      </c>
      <c r="F465" s="34" t="s">
        <v>842</v>
      </c>
      <c r="G465" s="33">
        <v>20.04</v>
      </c>
      <c r="H465" s="34" t="s">
        <v>843</v>
      </c>
      <c r="I465" s="34" t="s">
        <v>844</v>
      </c>
      <c r="J465" s="34" t="s">
        <v>42</v>
      </c>
      <c r="K465" s="34" t="s">
        <v>43</v>
      </c>
      <c r="L465" s="33">
        <v>311.51</v>
      </c>
      <c r="M465" s="34" t="s">
        <v>845</v>
      </c>
      <c r="N465" s="34" t="s">
        <v>846</v>
      </c>
    </row>
    <row r="466" spans="1:15" s="2" customFormat="1" ht="14.25" x14ac:dyDescent="0.2">
      <c r="A466" s="35" t="s">
        <v>45</v>
      </c>
      <c r="B466" s="36" t="s">
        <v>847</v>
      </c>
      <c r="C466" s="37"/>
      <c r="D466" s="38">
        <v>1.21</v>
      </c>
      <c r="E466" s="39"/>
      <c r="F466" s="39"/>
      <c r="G466" s="39">
        <v>9.74</v>
      </c>
      <c r="H466" s="39"/>
      <c r="I466" s="39"/>
      <c r="J466" s="39"/>
      <c r="K466" s="38">
        <v>1.21</v>
      </c>
      <c r="L466" s="39">
        <v>274.26</v>
      </c>
      <c r="M466" s="39"/>
      <c r="N466" s="39"/>
      <c r="O466" s="28"/>
    </row>
    <row r="467" spans="1:15" s="2" customFormat="1" ht="14.25" x14ac:dyDescent="0.2">
      <c r="A467" s="35" t="s">
        <v>45</v>
      </c>
      <c r="B467" s="36" t="s">
        <v>848</v>
      </c>
      <c r="C467" s="37"/>
      <c r="D467" s="38">
        <v>0.72</v>
      </c>
      <c r="E467" s="39"/>
      <c r="F467" s="39"/>
      <c r="G467" s="39">
        <v>5.8</v>
      </c>
      <c r="H467" s="39"/>
      <c r="I467" s="39"/>
      <c r="J467" s="39"/>
      <c r="K467" s="38">
        <v>0.72</v>
      </c>
      <c r="L467" s="39">
        <v>163.19999999999999</v>
      </c>
      <c r="M467" s="39"/>
      <c r="N467" s="39"/>
      <c r="O467" s="28"/>
    </row>
    <row r="468" spans="1:15" s="2" customFormat="1" ht="14.25" x14ac:dyDescent="0.2">
      <c r="A468" s="35" t="s">
        <v>45</v>
      </c>
      <c r="B468" s="36" t="s">
        <v>48</v>
      </c>
      <c r="C468" s="37"/>
      <c r="D468" s="39"/>
      <c r="E468" s="39"/>
      <c r="F468" s="39"/>
      <c r="G468" s="39">
        <v>35.58</v>
      </c>
      <c r="H468" s="39"/>
      <c r="I468" s="39"/>
      <c r="J468" s="39"/>
      <c r="K468" s="39"/>
      <c r="L468" s="39">
        <v>748.97</v>
      </c>
      <c r="M468" s="39"/>
      <c r="N468" s="39"/>
      <c r="O468" s="28"/>
    </row>
    <row r="469" spans="1:15" s="2" customFormat="1" ht="85.5" x14ac:dyDescent="0.2">
      <c r="A469" s="30">
        <v>177</v>
      </c>
      <c r="B469" s="31" t="s">
        <v>849</v>
      </c>
      <c r="C469" s="32">
        <v>1</v>
      </c>
      <c r="D469" s="33"/>
      <c r="E469" s="33"/>
      <c r="F469" s="33"/>
      <c r="G469" s="33"/>
      <c r="H469" s="33"/>
      <c r="I469" s="33"/>
      <c r="J469" s="34" t="s">
        <v>850</v>
      </c>
      <c r="K469" s="33"/>
      <c r="L469" s="33">
        <v>1275</v>
      </c>
      <c r="M469" s="34" t="s">
        <v>850</v>
      </c>
      <c r="N469" s="33"/>
    </row>
    <row r="470" spans="1:15" s="2" customFormat="1" ht="99.75" x14ac:dyDescent="0.2">
      <c r="A470" s="30">
        <v>178</v>
      </c>
      <c r="B470" s="31" t="s">
        <v>851</v>
      </c>
      <c r="C470" s="32">
        <v>4</v>
      </c>
      <c r="D470" s="33"/>
      <c r="E470" s="33"/>
      <c r="F470" s="33"/>
      <c r="G470" s="33"/>
      <c r="H470" s="33"/>
      <c r="I470" s="33"/>
      <c r="J470" s="34" t="s">
        <v>852</v>
      </c>
      <c r="K470" s="33"/>
      <c r="L470" s="33">
        <v>1020</v>
      </c>
      <c r="M470" s="34" t="s">
        <v>853</v>
      </c>
      <c r="N470" s="33"/>
    </row>
    <row r="471" spans="1:15" s="2" customFormat="1" ht="57" x14ac:dyDescent="0.2">
      <c r="A471" s="30">
        <v>179</v>
      </c>
      <c r="B471" s="31" t="s">
        <v>854</v>
      </c>
      <c r="C471" s="40" t="s">
        <v>855</v>
      </c>
      <c r="D471" s="33">
        <v>82.76</v>
      </c>
      <c r="E471" s="34" t="s">
        <v>856</v>
      </c>
      <c r="F471" s="33"/>
      <c r="G471" s="33">
        <v>41.38</v>
      </c>
      <c r="H471" s="34" t="s">
        <v>857</v>
      </c>
      <c r="I471" s="33"/>
      <c r="J471" s="34" t="s">
        <v>42</v>
      </c>
      <c r="K471" s="34" t="s">
        <v>43</v>
      </c>
      <c r="L471" s="33">
        <v>1003.2</v>
      </c>
      <c r="M471" s="34" t="s">
        <v>858</v>
      </c>
      <c r="N471" s="33"/>
    </row>
    <row r="472" spans="1:15" s="2" customFormat="1" ht="14.25" x14ac:dyDescent="0.2">
      <c r="A472" s="35" t="s">
        <v>45</v>
      </c>
      <c r="B472" s="36" t="s">
        <v>859</v>
      </c>
      <c r="C472" s="37"/>
      <c r="D472" s="38">
        <v>1.21</v>
      </c>
      <c r="E472" s="39"/>
      <c r="F472" s="39"/>
      <c r="G472" s="39">
        <v>40.74</v>
      </c>
      <c r="H472" s="39"/>
      <c r="I472" s="39"/>
      <c r="J472" s="39"/>
      <c r="K472" s="38">
        <v>1.21</v>
      </c>
      <c r="L472" s="39">
        <v>1147.26</v>
      </c>
      <c r="M472" s="39"/>
      <c r="N472" s="39"/>
      <c r="O472" s="28"/>
    </row>
    <row r="473" spans="1:15" s="2" customFormat="1" ht="14.25" x14ac:dyDescent="0.2">
      <c r="A473" s="35" t="s">
        <v>45</v>
      </c>
      <c r="B473" s="36" t="s">
        <v>860</v>
      </c>
      <c r="C473" s="37"/>
      <c r="D473" s="38">
        <v>0.72</v>
      </c>
      <c r="E473" s="39"/>
      <c r="F473" s="39"/>
      <c r="G473" s="39">
        <v>24.24</v>
      </c>
      <c r="H473" s="39"/>
      <c r="I473" s="39"/>
      <c r="J473" s="39"/>
      <c r="K473" s="38">
        <v>0.72</v>
      </c>
      <c r="L473" s="39">
        <v>682.67</v>
      </c>
      <c r="M473" s="39"/>
      <c r="N473" s="39"/>
      <c r="O473" s="28"/>
    </row>
    <row r="474" spans="1:15" s="2" customFormat="1" ht="14.25" x14ac:dyDescent="0.2">
      <c r="A474" s="35" t="s">
        <v>45</v>
      </c>
      <c r="B474" s="36" t="s">
        <v>48</v>
      </c>
      <c r="C474" s="37"/>
      <c r="D474" s="39"/>
      <c r="E474" s="39"/>
      <c r="F474" s="39"/>
      <c r="G474" s="39">
        <v>106.36</v>
      </c>
      <c r="H474" s="39"/>
      <c r="I474" s="39"/>
      <c r="J474" s="39"/>
      <c r="K474" s="39"/>
      <c r="L474" s="39">
        <v>2833.13</v>
      </c>
      <c r="M474" s="39"/>
      <c r="N474" s="39"/>
      <c r="O474" s="28"/>
    </row>
    <row r="475" spans="1:15" s="2" customFormat="1" ht="85.5" x14ac:dyDescent="0.2">
      <c r="A475" s="30">
        <v>180</v>
      </c>
      <c r="B475" s="31" t="s">
        <v>861</v>
      </c>
      <c r="C475" s="32">
        <v>3</v>
      </c>
      <c r="D475" s="33"/>
      <c r="E475" s="33"/>
      <c r="F475" s="33"/>
      <c r="G475" s="33"/>
      <c r="H475" s="33"/>
      <c r="I475" s="33"/>
      <c r="J475" s="34" t="s">
        <v>862</v>
      </c>
      <c r="K475" s="33"/>
      <c r="L475" s="33">
        <v>5661</v>
      </c>
      <c r="M475" s="34" t="s">
        <v>863</v>
      </c>
      <c r="N475" s="33"/>
    </row>
    <row r="476" spans="1:15" s="2" customFormat="1" ht="85.5" x14ac:dyDescent="0.2">
      <c r="A476" s="30">
        <v>181</v>
      </c>
      <c r="B476" s="31" t="s">
        <v>864</v>
      </c>
      <c r="C476" s="32">
        <v>1</v>
      </c>
      <c r="D476" s="33"/>
      <c r="E476" s="33"/>
      <c r="F476" s="33"/>
      <c r="G476" s="33"/>
      <c r="H476" s="33"/>
      <c r="I476" s="33"/>
      <c r="J476" s="34" t="s">
        <v>865</v>
      </c>
      <c r="K476" s="33"/>
      <c r="L476" s="33">
        <v>4641</v>
      </c>
      <c r="M476" s="34" t="s">
        <v>865</v>
      </c>
      <c r="N476" s="33"/>
    </row>
    <row r="477" spans="1:15" s="2" customFormat="1" ht="99.75" x14ac:dyDescent="0.2">
      <c r="A477" s="30">
        <v>182</v>
      </c>
      <c r="B477" s="31" t="s">
        <v>866</v>
      </c>
      <c r="C477" s="32">
        <v>1</v>
      </c>
      <c r="D477" s="33"/>
      <c r="E477" s="33"/>
      <c r="F477" s="33"/>
      <c r="G477" s="33"/>
      <c r="H477" s="33"/>
      <c r="I477" s="33"/>
      <c r="J477" s="34" t="s">
        <v>867</v>
      </c>
      <c r="K477" s="33"/>
      <c r="L477" s="33">
        <v>1232.5</v>
      </c>
      <c r="M477" s="34" t="s">
        <v>867</v>
      </c>
      <c r="N477" s="33"/>
    </row>
    <row r="478" spans="1:15" s="2" customFormat="1" ht="99.75" x14ac:dyDescent="0.2">
      <c r="A478" s="30">
        <v>183</v>
      </c>
      <c r="B478" s="31" t="s">
        <v>868</v>
      </c>
      <c r="C478" s="32">
        <v>3</v>
      </c>
      <c r="D478" s="33"/>
      <c r="E478" s="33"/>
      <c r="F478" s="33"/>
      <c r="G478" s="33"/>
      <c r="H478" s="33"/>
      <c r="I478" s="33"/>
      <c r="J478" s="34" t="s">
        <v>869</v>
      </c>
      <c r="K478" s="33"/>
      <c r="L478" s="33">
        <v>438.6</v>
      </c>
      <c r="M478" s="34" t="s">
        <v>870</v>
      </c>
      <c r="N478" s="33"/>
    </row>
    <row r="479" spans="1:15" s="2" customFormat="1" ht="57" x14ac:dyDescent="0.2">
      <c r="A479" s="30">
        <v>184</v>
      </c>
      <c r="B479" s="31" t="s">
        <v>871</v>
      </c>
      <c r="C479" s="40" t="s">
        <v>840</v>
      </c>
      <c r="D479" s="33">
        <v>171.66</v>
      </c>
      <c r="E479" s="34" t="s">
        <v>872</v>
      </c>
      <c r="F479" s="34" t="s">
        <v>873</v>
      </c>
      <c r="G479" s="33">
        <v>17.16</v>
      </c>
      <c r="H479" s="34" t="s">
        <v>874</v>
      </c>
      <c r="I479" s="34" t="s">
        <v>875</v>
      </c>
      <c r="J479" s="34" t="s">
        <v>42</v>
      </c>
      <c r="K479" s="34" t="s">
        <v>43</v>
      </c>
      <c r="L479" s="33">
        <v>310.27999999999997</v>
      </c>
      <c r="M479" s="34" t="s">
        <v>876</v>
      </c>
      <c r="N479" s="34" t="s">
        <v>877</v>
      </c>
    </row>
    <row r="480" spans="1:15" s="2" customFormat="1" ht="14.25" x14ac:dyDescent="0.2">
      <c r="A480" s="35" t="s">
        <v>45</v>
      </c>
      <c r="B480" s="36" t="s">
        <v>878</v>
      </c>
      <c r="C480" s="37"/>
      <c r="D480" s="38">
        <v>1.21</v>
      </c>
      <c r="E480" s="39"/>
      <c r="F480" s="39"/>
      <c r="G480" s="39">
        <v>10.88</v>
      </c>
      <c r="H480" s="39"/>
      <c r="I480" s="39"/>
      <c r="J480" s="39"/>
      <c r="K480" s="38">
        <v>1.21</v>
      </c>
      <c r="L480" s="39">
        <v>306.42</v>
      </c>
      <c r="M480" s="39"/>
      <c r="N480" s="39"/>
      <c r="O480" s="28"/>
    </row>
    <row r="481" spans="1:15" s="2" customFormat="1" ht="14.25" x14ac:dyDescent="0.2">
      <c r="A481" s="35" t="s">
        <v>45</v>
      </c>
      <c r="B481" s="36" t="s">
        <v>879</v>
      </c>
      <c r="C481" s="37"/>
      <c r="D481" s="38">
        <v>0.72</v>
      </c>
      <c r="E481" s="39"/>
      <c r="F481" s="39"/>
      <c r="G481" s="39">
        <v>6.47</v>
      </c>
      <c r="H481" s="39"/>
      <c r="I481" s="39"/>
      <c r="J481" s="39"/>
      <c r="K481" s="38">
        <v>0.72</v>
      </c>
      <c r="L481" s="39">
        <v>182.33</v>
      </c>
      <c r="M481" s="39"/>
      <c r="N481" s="39"/>
      <c r="O481" s="28"/>
    </row>
    <row r="482" spans="1:15" s="2" customFormat="1" ht="14.25" x14ac:dyDescent="0.2">
      <c r="A482" s="35" t="s">
        <v>45</v>
      </c>
      <c r="B482" s="36" t="s">
        <v>48</v>
      </c>
      <c r="C482" s="37"/>
      <c r="D482" s="39"/>
      <c r="E482" s="39"/>
      <c r="F482" s="39"/>
      <c r="G482" s="39">
        <v>34.51</v>
      </c>
      <c r="H482" s="39"/>
      <c r="I482" s="39"/>
      <c r="J482" s="39"/>
      <c r="K482" s="39"/>
      <c r="L482" s="39">
        <v>799.03</v>
      </c>
      <c r="M482" s="39"/>
      <c r="N482" s="39"/>
      <c r="O482" s="28"/>
    </row>
    <row r="483" spans="1:15" s="2" customFormat="1" ht="85.5" x14ac:dyDescent="0.2">
      <c r="A483" s="30">
        <v>185</v>
      </c>
      <c r="B483" s="31" t="s">
        <v>880</v>
      </c>
      <c r="C483" s="32">
        <v>1</v>
      </c>
      <c r="D483" s="33"/>
      <c r="E483" s="33"/>
      <c r="F483" s="33"/>
      <c r="G483" s="33"/>
      <c r="H483" s="33"/>
      <c r="I483" s="33"/>
      <c r="J483" s="34" t="s">
        <v>881</v>
      </c>
      <c r="K483" s="33"/>
      <c r="L483" s="33">
        <v>1606.5</v>
      </c>
      <c r="M483" s="34" t="s">
        <v>881</v>
      </c>
      <c r="N483" s="33"/>
    </row>
    <row r="484" spans="1:15" s="2" customFormat="1" ht="85.5" x14ac:dyDescent="0.2">
      <c r="A484" s="30">
        <v>186</v>
      </c>
      <c r="B484" s="31" t="s">
        <v>882</v>
      </c>
      <c r="C484" s="32">
        <v>1</v>
      </c>
      <c r="D484" s="33"/>
      <c r="E484" s="33"/>
      <c r="F484" s="33"/>
      <c r="G484" s="33"/>
      <c r="H484" s="33"/>
      <c r="I484" s="33"/>
      <c r="J484" s="34" t="s">
        <v>883</v>
      </c>
      <c r="K484" s="33"/>
      <c r="L484" s="33">
        <v>280.5</v>
      </c>
      <c r="M484" s="34" t="s">
        <v>883</v>
      </c>
      <c r="N484" s="33"/>
    </row>
    <row r="485" spans="1:15" s="2" customFormat="1" ht="71.25" x14ac:dyDescent="0.2">
      <c r="A485" s="30">
        <v>187</v>
      </c>
      <c r="B485" s="31" t="s">
        <v>884</v>
      </c>
      <c r="C485" s="40" t="s">
        <v>840</v>
      </c>
      <c r="D485" s="33">
        <v>854.8</v>
      </c>
      <c r="E485" s="34" t="s">
        <v>885</v>
      </c>
      <c r="F485" s="34" t="s">
        <v>886</v>
      </c>
      <c r="G485" s="33">
        <v>85.48</v>
      </c>
      <c r="H485" s="34" t="s">
        <v>887</v>
      </c>
      <c r="I485" s="34" t="s">
        <v>888</v>
      </c>
      <c r="J485" s="34" t="s">
        <v>42</v>
      </c>
      <c r="K485" s="34" t="s">
        <v>43</v>
      </c>
      <c r="L485" s="33">
        <v>2204.29</v>
      </c>
      <c r="M485" s="34" t="s">
        <v>889</v>
      </c>
      <c r="N485" s="34" t="s">
        <v>890</v>
      </c>
    </row>
    <row r="486" spans="1:15" s="2" customFormat="1" ht="14.25" x14ac:dyDescent="0.2">
      <c r="A486" s="35" t="s">
        <v>45</v>
      </c>
      <c r="B486" s="36" t="s">
        <v>891</v>
      </c>
      <c r="C486" s="37"/>
      <c r="D486" s="38">
        <v>1.21</v>
      </c>
      <c r="E486" s="39"/>
      <c r="F486" s="39"/>
      <c r="G486" s="39">
        <v>91.88</v>
      </c>
      <c r="H486" s="39"/>
      <c r="I486" s="39"/>
      <c r="J486" s="39"/>
      <c r="K486" s="38">
        <v>1.21</v>
      </c>
      <c r="L486" s="39">
        <v>2587.21</v>
      </c>
      <c r="M486" s="39"/>
      <c r="N486" s="39"/>
      <c r="O486" s="28"/>
    </row>
    <row r="487" spans="1:15" s="2" customFormat="1" ht="14.25" x14ac:dyDescent="0.2">
      <c r="A487" s="35" t="s">
        <v>45</v>
      </c>
      <c r="B487" s="36" t="s">
        <v>892</v>
      </c>
      <c r="C487" s="37"/>
      <c r="D487" s="38">
        <v>0.72</v>
      </c>
      <c r="E487" s="39"/>
      <c r="F487" s="39"/>
      <c r="G487" s="39">
        <v>54.67</v>
      </c>
      <c r="H487" s="39"/>
      <c r="I487" s="39"/>
      <c r="J487" s="39"/>
      <c r="K487" s="38">
        <v>0.72</v>
      </c>
      <c r="L487" s="39">
        <v>1539.5</v>
      </c>
      <c r="M487" s="39"/>
      <c r="N487" s="39"/>
      <c r="O487" s="28"/>
    </row>
    <row r="488" spans="1:15" s="2" customFormat="1" ht="14.25" x14ac:dyDescent="0.2">
      <c r="A488" s="35" t="s">
        <v>45</v>
      </c>
      <c r="B488" s="36" t="s">
        <v>48</v>
      </c>
      <c r="C488" s="37"/>
      <c r="D488" s="39"/>
      <c r="E488" s="39"/>
      <c r="F488" s="39"/>
      <c r="G488" s="39">
        <v>232.03</v>
      </c>
      <c r="H488" s="39"/>
      <c r="I488" s="39"/>
      <c r="J488" s="39"/>
      <c r="K488" s="39"/>
      <c r="L488" s="39">
        <v>6331</v>
      </c>
      <c r="M488" s="39"/>
      <c r="N488" s="39"/>
      <c r="O488" s="28"/>
    </row>
    <row r="489" spans="1:15" s="2" customFormat="1" ht="114" x14ac:dyDescent="0.2">
      <c r="A489" s="30">
        <v>188</v>
      </c>
      <c r="B489" s="31" t="s">
        <v>893</v>
      </c>
      <c r="C489" s="32">
        <v>1</v>
      </c>
      <c r="D489" s="33"/>
      <c r="E489" s="33"/>
      <c r="F489" s="33"/>
      <c r="G489" s="33"/>
      <c r="H489" s="33"/>
      <c r="I489" s="33"/>
      <c r="J489" s="34" t="s">
        <v>894</v>
      </c>
      <c r="K489" s="33"/>
      <c r="L489" s="33">
        <v>8967.5</v>
      </c>
      <c r="M489" s="34" t="s">
        <v>894</v>
      </c>
      <c r="N489" s="33"/>
    </row>
    <row r="490" spans="1:15" s="2" customFormat="1" ht="85.5" x14ac:dyDescent="0.2">
      <c r="A490" s="30">
        <v>189</v>
      </c>
      <c r="B490" s="31" t="s">
        <v>895</v>
      </c>
      <c r="C490" s="40" t="s">
        <v>855</v>
      </c>
      <c r="D490" s="33">
        <v>530.28</v>
      </c>
      <c r="E490" s="34" t="s">
        <v>896</v>
      </c>
      <c r="F490" s="34" t="s">
        <v>897</v>
      </c>
      <c r="G490" s="33">
        <v>265.14999999999998</v>
      </c>
      <c r="H490" s="34" t="s">
        <v>898</v>
      </c>
      <c r="I490" s="34" t="s">
        <v>899</v>
      </c>
      <c r="J490" s="34" t="s">
        <v>42</v>
      </c>
      <c r="K490" s="34" t="s">
        <v>43</v>
      </c>
      <c r="L490" s="33">
        <v>4184.83</v>
      </c>
      <c r="M490" s="34" t="s">
        <v>900</v>
      </c>
      <c r="N490" s="34" t="s">
        <v>901</v>
      </c>
    </row>
    <row r="491" spans="1:15" s="2" customFormat="1" ht="14.25" x14ac:dyDescent="0.2">
      <c r="A491" s="35" t="s">
        <v>45</v>
      </c>
      <c r="B491" s="36" t="s">
        <v>902</v>
      </c>
      <c r="C491" s="37"/>
      <c r="D491" s="38">
        <v>1.21</v>
      </c>
      <c r="E491" s="39"/>
      <c r="F491" s="39"/>
      <c r="G491" s="39">
        <v>133.08000000000001</v>
      </c>
      <c r="H491" s="39"/>
      <c r="I491" s="39"/>
      <c r="J491" s="39"/>
      <c r="K491" s="38">
        <v>1.21</v>
      </c>
      <c r="L491" s="39">
        <v>3747.42</v>
      </c>
      <c r="M491" s="39"/>
      <c r="N491" s="39"/>
      <c r="O491" s="28"/>
    </row>
    <row r="492" spans="1:15" s="2" customFormat="1" ht="14.25" x14ac:dyDescent="0.2">
      <c r="A492" s="35" t="s">
        <v>45</v>
      </c>
      <c r="B492" s="36" t="s">
        <v>903</v>
      </c>
      <c r="C492" s="37"/>
      <c r="D492" s="38">
        <v>0.72</v>
      </c>
      <c r="E492" s="39"/>
      <c r="F492" s="39"/>
      <c r="G492" s="39">
        <v>79.19</v>
      </c>
      <c r="H492" s="39"/>
      <c r="I492" s="39"/>
      <c r="J492" s="39"/>
      <c r="K492" s="38">
        <v>0.72</v>
      </c>
      <c r="L492" s="39">
        <v>2229.87</v>
      </c>
      <c r="M492" s="39"/>
      <c r="N492" s="39"/>
      <c r="O492" s="28"/>
    </row>
    <row r="493" spans="1:15" s="2" customFormat="1" ht="14.25" x14ac:dyDescent="0.2">
      <c r="A493" s="35" t="s">
        <v>45</v>
      </c>
      <c r="B493" s="36" t="s">
        <v>48</v>
      </c>
      <c r="C493" s="37"/>
      <c r="D493" s="39"/>
      <c r="E493" s="39"/>
      <c r="F493" s="39"/>
      <c r="G493" s="39">
        <v>477.42</v>
      </c>
      <c r="H493" s="39"/>
      <c r="I493" s="39"/>
      <c r="J493" s="39"/>
      <c r="K493" s="39"/>
      <c r="L493" s="39">
        <v>10162.120000000001</v>
      </c>
      <c r="M493" s="39"/>
      <c r="N493" s="39"/>
      <c r="O493" s="28"/>
    </row>
    <row r="494" spans="1:15" s="2" customFormat="1" ht="99.75" x14ac:dyDescent="0.2">
      <c r="A494" s="30">
        <v>190</v>
      </c>
      <c r="B494" s="31" t="s">
        <v>904</v>
      </c>
      <c r="C494" s="32">
        <v>5</v>
      </c>
      <c r="D494" s="33"/>
      <c r="E494" s="33"/>
      <c r="F494" s="33"/>
      <c r="G494" s="33"/>
      <c r="H494" s="33"/>
      <c r="I494" s="33"/>
      <c r="J494" s="34" t="s">
        <v>905</v>
      </c>
      <c r="K494" s="33"/>
      <c r="L494" s="33">
        <v>32300</v>
      </c>
      <c r="M494" s="34" t="s">
        <v>906</v>
      </c>
      <c r="N494" s="33"/>
    </row>
    <row r="495" spans="1:15" s="2" customFormat="1" ht="85.5" x14ac:dyDescent="0.2">
      <c r="A495" s="30">
        <v>191</v>
      </c>
      <c r="B495" s="31" t="s">
        <v>907</v>
      </c>
      <c r="C495" s="32">
        <v>5</v>
      </c>
      <c r="D495" s="33"/>
      <c r="E495" s="33"/>
      <c r="F495" s="33"/>
      <c r="G495" s="33"/>
      <c r="H495" s="33"/>
      <c r="I495" s="33"/>
      <c r="J495" s="34" t="s">
        <v>908</v>
      </c>
      <c r="K495" s="33"/>
      <c r="L495" s="33">
        <v>327.5</v>
      </c>
      <c r="M495" s="34" t="s">
        <v>909</v>
      </c>
      <c r="N495" s="33"/>
    </row>
    <row r="496" spans="1:15" s="2" customFormat="1" ht="114" x14ac:dyDescent="0.2">
      <c r="A496" s="30">
        <v>192</v>
      </c>
      <c r="B496" s="31" t="s">
        <v>910</v>
      </c>
      <c r="C496" s="40" t="s">
        <v>911</v>
      </c>
      <c r="D496" s="33">
        <v>128.87</v>
      </c>
      <c r="E496" s="34" t="s">
        <v>912</v>
      </c>
      <c r="F496" s="34" t="s">
        <v>913</v>
      </c>
      <c r="G496" s="33">
        <v>180.42</v>
      </c>
      <c r="H496" s="34" t="s">
        <v>914</v>
      </c>
      <c r="I496" s="34" t="s">
        <v>915</v>
      </c>
      <c r="J496" s="34" t="s">
        <v>42</v>
      </c>
      <c r="K496" s="34" t="s">
        <v>43</v>
      </c>
      <c r="L496" s="33">
        <v>2029.19</v>
      </c>
      <c r="M496" s="34" t="s">
        <v>916</v>
      </c>
      <c r="N496" s="34" t="s">
        <v>917</v>
      </c>
    </row>
    <row r="497" spans="1:15" s="2" customFormat="1" ht="14.25" x14ac:dyDescent="0.2">
      <c r="A497" s="35" t="s">
        <v>45</v>
      </c>
      <c r="B497" s="36" t="s">
        <v>918</v>
      </c>
      <c r="C497" s="37"/>
      <c r="D497" s="38">
        <v>0.97</v>
      </c>
      <c r="E497" s="39"/>
      <c r="F497" s="39"/>
      <c r="G497" s="39">
        <v>33.57</v>
      </c>
      <c r="H497" s="39"/>
      <c r="I497" s="39"/>
      <c r="J497" s="39"/>
      <c r="K497" s="38">
        <v>0.97</v>
      </c>
      <c r="L497" s="39">
        <v>945.32</v>
      </c>
      <c r="M497" s="39"/>
      <c r="N497" s="39"/>
      <c r="O497" s="28"/>
    </row>
    <row r="498" spans="1:15" s="2" customFormat="1" ht="14.25" x14ac:dyDescent="0.2">
      <c r="A498" s="35" t="s">
        <v>45</v>
      </c>
      <c r="B498" s="36" t="s">
        <v>919</v>
      </c>
      <c r="C498" s="37"/>
      <c r="D498" s="38">
        <v>0.55000000000000004</v>
      </c>
      <c r="E498" s="39"/>
      <c r="F498" s="39"/>
      <c r="G498" s="39">
        <v>19.04</v>
      </c>
      <c r="H498" s="39"/>
      <c r="I498" s="39"/>
      <c r="J498" s="39"/>
      <c r="K498" s="38">
        <v>0.55000000000000004</v>
      </c>
      <c r="L498" s="39">
        <v>536.01</v>
      </c>
      <c r="M498" s="39"/>
      <c r="N498" s="39"/>
      <c r="O498" s="28"/>
    </row>
    <row r="499" spans="1:15" s="2" customFormat="1" ht="14.25" x14ac:dyDescent="0.2">
      <c r="A499" s="35" t="s">
        <v>45</v>
      </c>
      <c r="B499" s="36" t="s">
        <v>48</v>
      </c>
      <c r="C499" s="37"/>
      <c r="D499" s="39"/>
      <c r="E499" s="39"/>
      <c r="F499" s="39"/>
      <c r="G499" s="39">
        <v>233.03</v>
      </c>
      <c r="H499" s="39"/>
      <c r="I499" s="39"/>
      <c r="J499" s="39"/>
      <c r="K499" s="39"/>
      <c r="L499" s="39">
        <v>3510.52</v>
      </c>
      <c r="M499" s="39"/>
      <c r="N499" s="39"/>
      <c r="O499" s="28"/>
    </row>
    <row r="500" spans="1:15" s="2" customFormat="1" ht="85.5" x14ac:dyDescent="0.2">
      <c r="A500" s="30">
        <v>193</v>
      </c>
      <c r="B500" s="31" t="s">
        <v>920</v>
      </c>
      <c r="C500" s="32">
        <v>15.4</v>
      </c>
      <c r="D500" s="33"/>
      <c r="E500" s="33"/>
      <c r="F500" s="33"/>
      <c r="G500" s="33"/>
      <c r="H500" s="33"/>
      <c r="I500" s="33"/>
      <c r="J500" s="34" t="s">
        <v>921</v>
      </c>
      <c r="K500" s="33"/>
      <c r="L500" s="33">
        <v>294.60000000000002</v>
      </c>
      <c r="M500" s="34" t="s">
        <v>922</v>
      </c>
      <c r="N500" s="33"/>
    </row>
    <row r="501" spans="1:15" s="2" customFormat="1" ht="99.75" x14ac:dyDescent="0.2">
      <c r="A501" s="30">
        <v>194</v>
      </c>
      <c r="B501" s="31" t="s">
        <v>923</v>
      </c>
      <c r="C501" s="32">
        <v>1</v>
      </c>
      <c r="D501" s="33">
        <v>63.55</v>
      </c>
      <c r="E501" s="34" t="s">
        <v>924</v>
      </c>
      <c r="F501" s="34" t="s">
        <v>423</v>
      </c>
      <c r="G501" s="33">
        <v>63.55</v>
      </c>
      <c r="H501" s="34" t="s">
        <v>924</v>
      </c>
      <c r="I501" s="34" t="s">
        <v>423</v>
      </c>
      <c r="J501" s="34" t="s">
        <v>42</v>
      </c>
      <c r="K501" s="34" t="s">
        <v>43</v>
      </c>
      <c r="L501" s="33">
        <v>1403.02</v>
      </c>
      <c r="M501" s="34" t="s">
        <v>925</v>
      </c>
      <c r="N501" s="34" t="s">
        <v>425</v>
      </c>
    </row>
    <row r="502" spans="1:15" s="2" customFormat="1" ht="14.25" x14ac:dyDescent="0.2">
      <c r="A502" s="35" t="s">
        <v>45</v>
      </c>
      <c r="B502" s="36" t="s">
        <v>426</v>
      </c>
      <c r="C502" s="37"/>
      <c r="D502" s="38">
        <v>1.21</v>
      </c>
      <c r="E502" s="39"/>
      <c r="F502" s="39"/>
      <c r="G502" s="39">
        <v>53.68</v>
      </c>
      <c r="H502" s="39"/>
      <c r="I502" s="39"/>
      <c r="J502" s="39"/>
      <c r="K502" s="38">
        <v>1.21</v>
      </c>
      <c r="L502" s="39">
        <v>1511.51</v>
      </c>
      <c r="M502" s="39"/>
      <c r="N502" s="39"/>
      <c r="O502" s="28"/>
    </row>
    <row r="503" spans="1:15" s="2" customFormat="1" ht="14.25" x14ac:dyDescent="0.2">
      <c r="A503" s="35" t="s">
        <v>45</v>
      </c>
      <c r="B503" s="36" t="s">
        <v>427</v>
      </c>
      <c r="C503" s="37"/>
      <c r="D503" s="38">
        <v>0.72</v>
      </c>
      <c r="E503" s="39"/>
      <c r="F503" s="39"/>
      <c r="G503" s="39">
        <v>31.94</v>
      </c>
      <c r="H503" s="39"/>
      <c r="I503" s="39"/>
      <c r="J503" s="39"/>
      <c r="K503" s="38">
        <v>0.72</v>
      </c>
      <c r="L503" s="39">
        <v>899.41</v>
      </c>
      <c r="M503" s="39"/>
      <c r="N503" s="39"/>
      <c r="O503" s="28"/>
    </row>
    <row r="504" spans="1:15" s="2" customFormat="1" ht="14.25" x14ac:dyDescent="0.2">
      <c r="A504" s="35" t="s">
        <v>45</v>
      </c>
      <c r="B504" s="36" t="s">
        <v>48</v>
      </c>
      <c r="C504" s="37"/>
      <c r="D504" s="39"/>
      <c r="E504" s="39"/>
      <c r="F504" s="39"/>
      <c r="G504" s="39">
        <v>149.16999999999999</v>
      </c>
      <c r="H504" s="39"/>
      <c r="I504" s="39"/>
      <c r="J504" s="39"/>
      <c r="K504" s="39"/>
      <c r="L504" s="39">
        <v>3813.94</v>
      </c>
      <c r="M504" s="39"/>
      <c r="N504" s="39"/>
      <c r="O504" s="28"/>
    </row>
    <row r="505" spans="1:15" s="2" customFormat="1" ht="19.899999999999999" customHeight="1" x14ac:dyDescent="0.2">
      <c r="A505" s="52" t="s">
        <v>926</v>
      </c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</row>
    <row r="506" spans="1:15" s="2" customFormat="1" ht="99.75" x14ac:dyDescent="0.2">
      <c r="A506" s="30">
        <v>195</v>
      </c>
      <c r="B506" s="31" t="s">
        <v>927</v>
      </c>
      <c r="C506" s="32">
        <v>0.11</v>
      </c>
      <c r="D506" s="33">
        <v>599.39</v>
      </c>
      <c r="E506" s="34" t="s">
        <v>928</v>
      </c>
      <c r="F506" s="34" t="s">
        <v>929</v>
      </c>
      <c r="G506" s="33">
        <v>65.94</v>
      </c>
      <c r="H506" s="34" t="s">
        <v>930</v>
      </c>
      <c r="I506" s="34" t="s">
        <v>931</v>
      </c>
      <c r="J506" s="34" t="s">
        <v>42</v>
      </c>
      <c r="K506" s="34" t="s">
        <v>43</v>
      </c>
      <c r="L506" s="33">
        <v>1777.14</v>
      </c>
      <c r="M506" s="34" t="s">
        <v>932</v>
      </c>
      <c r="N506" s="34" t="s">
        <v>933</v>
      </c>
    </row>
    <row r="507" spans="1:15" s="2" customFormat="1" ht="14.25" x14ac:dyDescent="0.2">
      <c r="A507" s="35" t="s">
        <v>45</v>
      </c>
      <c r="B507" s="36" t="s">
        <v>934</v>
      </c>
      <c r="C507" s="37"/>
      <c r="D507" s="38">
        <v>1.21</v>
      </c>
      <c r="E507" s="39"/>
      <c r="F507" s="39"/>
      <c r="G507" s="39">
        <v>75.14</v>
      </c>
      <c r="H507" s="39"/>
      <c r="I507" s="39"/>
      <c r="J507" s="39"/>
      <c r="K507" s="38">
        <v>1.21</v>
      </c>
      <c r="L507" s="39">
        <v>2115.87</v>
      </c>
      <c r="M507" s="39"/>
      <c r="N507" s="39"/>
      <c r="O507" s="28"/>
    </row>
    <row r="508" spans="1:15" s="2" customFormat="1" ht="14.25" x14ac:dyDescent="0.2">
      <c r="A508" s="35" t="s">
        <v>45</v>
      </c>
      <c r="B508" s="36" t="s">
        <v>935</v>
      </c>
      <c r="C508" s="37"/>
      <c r="D508" s="38">
        <v>0.72</v>
      </c>
      <c r="E508" s="39"/>
      <c r="F508" s="39"/>
      <c r="G508" s="39">
        <v>44.71</v>
      </c>
      <c r="H508" s="39"/>
      <c r="I508" s="39"/>
      <c r="J508" s="39"/>
      <c r="K508" s="38">
        <v>0.72</v>
      </c>
      <c r="L508" s="39">
        <v>1259.03</v>
      </c>
      <c r="M508" s="39"/>
      <c r="N508" s="39"/>
      <c r="O508" s="28"/>
    </row>
    <row r="509" spans="1:15" s="2" customFormat="1" ht="14.25" x14ac:dyDescent="0.2">
      <c r="A509" s="35" t="s">
        <v>45</v>
      </c>
      <c r="B509" s="36" t="s">
        <v>48</v>
      </c>
      <c r="C509" s="37"/>
      <c r="D509" s="39"/>
      <c r="E509" s="39"/>
      <c r="F509" s="39"/>
      <c r="G509" s="39">
        <v>185.79</v>
      </c>
      <c r="H509" s="39"/>
      <c r="I509" s="39"/>
      <c r="J509" s="39"/>
      <c r="K509" s="39"/>
      <c r="L509" s="39">
        <v>5152.04</v>
      </c>
      <c r="M509" s="39"/>
      <c r="N509" s="39"/>
      <c r="O509" s="28"/>
    </row>
    <row r="510" spans="1:15" s="2" customFormat="1" ht="85.5" x14ac:dyDescent="0.2">
      <c r="A510" s="30">
        <v>196</v>
      </c>
      <c r="B510" s="31" t="s">
        <v>936</v>
      </c>
      <c r="C510" s="32">
        <v>10.978</v>
      </c>
      <c r="D510" s="33">
        <v>10.38</v>
      </c>
      <c r="E510" s="34" t="s">
        <v>937</v>
      </c>
      <c r="F510" s="33"/>
      <c r="G510" s="33">
        <v>113.95</v>
      </c>
      <c r="H510" s="34" t="s">
        <v>938</v>
      </c>
      <c r="I510" s="33"/>
      <c r="J510" s="34" t="s">
        <v>42</v>
      </c>
      <c r="K510" s="34" t="s">
        <v>43</v>
      </c>
      <c r="L510" s="33">
        <v>813.61</v>
      </c>
      <c r="M510" s="34" t="s">
        <v>939</v>
      </c>
      <c r="N510" s="33"/>
    </row>
    <row r="511" spans="1:15" s="2" customFormat="1" ht="85.5" x14ac:dyDescent="0.2">
      <c r="A511" s="30">
        <v>197</v>
      </c>
      <c r="B511" s="31" t="s">
        <v>940</v>
      </c>
      <c r="C511" s="32">
        <v>8</v>
      </c>
      <c r="D511" s="33">
        <v>12.75</v>
      </c>
      <c r="E511" s="34" t="s">
        <v>941</v>
      </c>
      <c r="F511" s="33"/>
      <c r="G511" s="33">
        <v>102</v>
      </c>
      <c r="H511" s="34" t="s">
        <v>942</v>
      </c>
      <c r="I511" s="33"/>
      <c r="J511" s="34" t="s">
        <v>42</v>
      </c>
      <c r="K511" s="34" t="s">
        <v>43</v>
      </c>
      <c r="L511" s="33">
        <v>728.28</v>
      </c>
      <c r="M511" s="34" t="s">
        <v>943</v>
      </c>
      <c r="N511" s="33"/>
    </row>
    <row r="512" spans="1:15" s="2" customFormat="1" ht="85.5" x14ac:dyDescent="0.2">
      <c r="A512" s="30">
        <v>198</v>
      </c>
      <c r="B512" s="31" t="s">
        <v>944</v>
      </c>
      <c r="C512" s="32">
        <v>2</v>
      </c>
      <c r="D512" s="33">
        <v>7.95</v>
      </c>
      <c r="E512" s="34" t="s">
        <v>945</v>
      </c>
      <c r="F512" s="33"/>
      <c r="G512" s="33">
        <v>15.9</v>
      </c>
      <c r="H512" s="34" t="s">
        <v>946</v>
      </c>
      <c r="I512" s="33"/>
      <c r="J512" s="34" t="s">
        <v>42</v>
      </c>
      <c r="K512" s="34" t="s">
        <v>43</v>
      </c>
      <c r="L512" s="33">
        <v>113.53</v>
      </c>
      <c r="M512" s="34" t="s">
        <v>947</v>
      </c>
      <c r="N512" s="33"/>
    </row>
    <row r="513" spans="1:15" s="2" customFormat="1" ht="71.25" x14ac:dyDescent="0.2">
      <c r="A513" s="30">
        <v>199</v>
      </c>
      <c r="B513" s="31" t="s">
        <v>948</v>
      </c>
      <c r="C513" s="32">
        <v>3</v>
      </c>
      <c r="D513" s="33">
        <v>4.51</v>
      </c>
      <c r="E513" s="34" t="s">
        <v>949</v>
      </c>
      <c r="F513" s="33"/>
      <c r="G513" s="33">
        <v>13.53</v>
      </c>
      <c r="H513" s="34" t="s">
        <v>950</v>
      </c>
      <c r="I513" s="33"/>
      <c r="J513" s="34" t="s">
        <v>42</v>
      </c>
      <c r="K513" s="34" t="s">
        <v>43</v>
      </c>
      <c r="L513" s="33">
        <v>96.6</v>
      </c>
      <c r="M513" s="34" t="s">
        <v>951</v>
      </c>
      <c r="N513" s="33"/>
    </row>
    <row r="514" spans="1:15" s="2" customFormat="1" ht="99.75" x14ac:dyDescent="0.2">
      <c r="A514" s="30">
        <v>200</v>
      </c>
      <c r="B514" s="31" t="s">
        <v>952</v>
      </c>
      <c r="C514" s="32">
        <v>7.1999999999999995E-2</v>
      </c>
      <c r="D514" s="33">
        <v>624.33000000000004</v>
      </c>
      <c r="E514" s="34" t="s">
        <v>953</v>
      </c>
      <c r="F514" s="34" t="s">
        <v>954</v>
      </c>
      <c r="G514" s="33">
        <v>44.96</v>
      </c>
      <c r="H514" s="34" t="s">
        <v>955</v>
      </c>
      <c r="I514" s="34" t="s">
        <v>956</v>
      </c>
      <c r="J514" s="34" t="s">
        <v>42</v>
      </c>
      <c r="K514" s="34" t="s">
        <v>43</v>
      </c>
      <c r="L514" s="33">
        <v>1127.3599999999999</v>
      </c>
      <c r="M514" s="34" t="s">
        <v>957</v>
      </c>
      <c r="N514" s="34" t="s">
        <v>958</v>
      </c>
    </row>
    <row r="515" spans="1:15" s="2" customFormat="1" ht="14.25" x14ac:dyDescent="0.2">
      <c r="A515" s="35" t="s">
        <v>45</v>
      </c>
      <c r="B515" s="36" t="s">
        <v>959</v>
      </c>
      <c r="C515" s="37"/>
      <c r="D515" s="38">
        <v>1.21</v>
      </c>
      <c r="E515" s="39"/>
      <c r="F515" s="39"/>
      <c r="G515" s="39">
        <v>46.23</v>
      </c>
      <c r="H515" s="39"/>
      <c r="I515" s="39"/>
      <c r="J515" s="39"/>
      <c r="K515" s="38">
        <v>1.21</v>
      </c>
      <c r="L515" s="39">
        <v>1301.8900000000001</v>
      </c>
      <c r="M515" s="39"/>
      <c r="N515" s="39"/>
      <c r="O515" s="28"/>
    </row>
    <row r="516" spans="1:15" s="2" customFormat="1" ht="14.25" x14ac:dyDescent="0.2">
      <c r="A516" s="35" t="s">
        <v>45</v>
      </c>
      <c r="B516" s="36" t="s">
        <v>960</v>
      </c>
      <c r="C516" s="37"/>
      <c r="D516" s="38">
        <v>0.72</v>
      </c>
      <c r="E516" s="39"/>
      <c r="F516" s="39"/>
      <c r="G516" s="39">
        <v>27.51</v>
      </c>
      <c r="H516" s="39"/>
      <c r="I516" s="39"/>
      <c r="J516" s="39"/>
      <c r="K516" s="38">
        <v>0.72</v>
      </c>
      <c r="L516" s="39">
        <v>774.68</v>
      </c>
      <c r="M516" s="39"/>
      <c r="N516" s="39"/>
      <c r="O516" s="28"/>
    </row>
    <row r="517" spans="1:15" s="2" customFormat="1" ht="14.25" x14ac:dyDescent="0.2">
      <c r="A517" s="35" t="s">
        <v>45</v>
      </c>
      <c r="B517" s="36" t="s">
        <v>48</v>
      </c>
      <c r="C517" s="37"/>
      <c r="D517" s="39"/>
      <c r="E517" s="39"/>
      <c r="F517" s="39"/>
      <c r="G517" s="39">
        <v>118.7</v>
      </c>
      <c r="H517" s="39"/>
      <c r="I517" s="39"/>
      <c r="J517" s="39"/>
      <c r="K517" s="39"/>
      <c r="L517" s="39">
        <v>3203.93</v>
      </c>
      <c r="M517" s="39"/>
      <c r="N517" s="39"/>
      <c r="O517" s="28"/>
    </row>
    <row r="518" spans="1:15" s="2" customFormat="1" ht="85.5" x14ac:dyDescent="0.2">
      <c r="A518" s="30">
        <v>201</v>
      </c>
      <c r="B518" s="31" t="s">
        <v>961</v>
      </c>
      <c r="C518" s="32">
        <v>7.1856</v>
      </c>
      <c r="D518" s="33">
        <v>43.52</v>
      </c>
      <c r="E518" s="34" t="s">
        <v>962</v>
      </c>
      <c r="F518" s="33"/>
      <c r="G518" s="33">
        <v>312.72000000000003</v>
      </c>
      <c r="H518" s="34" t="s">
        <v>963</v>
      </c>
      <c r="I518" s="33"/>
      <c r="J518" s="34" t="s">
        <v>42</v>
      </c>
      <c r="K518" s="34" t="s">
        <v>43</v>
      </c>
      <c r="L518" s="33">
        <v>2232.8000000000002</v>
      </c>
      <c r="M518" s="34" t="s">
        <v>964</v>
      </c>
      <c r="N518" s="33"/>
    </row>
    <row r="519" spans="1:15" s="2" customFormat="1" ht="85.5" x14ac:dyDescent="0.2">
      <c r="A519" s="30">
        <v>202</v>
      </c>
      <c r="B519" s="31" t="s">
        <v>965</v>
      </c>
      <c r="C519" s="32">
        <v>2</v>
      </c>
      <c r="D519" s="33">
        <v>5.79</v>
      </c>
      <c r="E519" s="34" t="s">
        <v>966</v>
      </c>
      <c r="F519" s="33"/>
      <c r="G519" s="33">
        <v>11.58</v>
      </c>
      <c r="H519" s="34" t="s">
        <v>967</v>
      </c>
      <c r="I519" s="33"/>
      <c r="J519" s="34" t="s">
        <v>42</v>
      </c>
      <c r="K519" s="34" t="s">
        <v>43</v>
      </c>
      <c r="L519" s="33">
        <v>82.68</v>
      </c>
      <c r="M519" s="34" t="s">
        <v>968</v>
      </c>
      <c r="N519" s="33"/>
    </row>
    <row r="520" spans="1:15" s="2" customFormat="1" ht="85.5" x14ac:dyDescent="0.2">
      <c r="A520" s="30">
        <v>203</v>
      </c>
      <c r="B520" s="31" t="s">
        <v>969</v>
      </c>
      <c r="C520" s="32">
        <v>3</v>
      </c>
      <c r="D520" s="33">
        <v>47.89</v>
      </c>
      <c r="E520" s="34" t="s">
        <v>970</v>
      </c>
      <c r="F520" s="33"/>
      <c r="G520" s="33">
        <v>143.66999999999999</v>
      </c>
      <c r="H520" s="34" t="s">
        <v>971</v>
      </c>
      <c r="I520" s="33"/>
      <c r="J520" s="34" t="s">
        <v>42</v>
      </c>
      <c r="K520" s="34" t="s">
        <v>43</v>
      </c>
      <c r="L520" s="33">
        <v>1025.8</v>
      </c>
      <c r="M520" s="34" t="s">
        <v>972</v>
      </c>
      <c r="N520" s="33"/>
    </row>
    <row r="521" spans="1:15" s="2" customFormat="1" ht="71.25" x14ac:dyDescent="0.2">
      <c r="A521" s="30">
        <v>204</v>
      </c>
      <c r="B521" s="31" t="s">
        <v>973</v>
      </c>
      <c r="C521" s="32">
        <v>6</v>
      </c>
      <c r="D521" s="33">
        <v>52.96</v>
      </c>
      <c r="E521" s="34" t="s">
        <v>974</v>
      </c>
      <c r="F521" s="33"/>
      <c r="G521" s="33">
        <v>317.76</v>
      </c>
      <c r="H521" s="34" t="s">
        <v>975</v>
      </c>
      <c r="I521" s="33"/>
      <c r="J521" s="34" t="s">
        <v>42</v>
      </c>
      <c r="K521" s="34" t="s">
        <v>43</v>
      </c>
      <c r="L521" s="33">
        <v>2268.81</v>
      </c>
      <c r="M521" s="34" t="s">
        <v>976</v>
      </c>
      <c r="N521" s="33"/>
    </row>
    <row r="522" spans="1:15" s="2" customFormat="1" ht="85.5" x14ac:dyDescent="0.2">
      <c r="A522" s="30">
        <v>205</v>
      </c>
      <c r="B522" s="31" t="s">
        <v>977</v>
      </c>
      <c r="C522" s="32">
        <v>2</v>
      </c>
      <c r="D522" s="33">
        <v>104.56</v>
      </c>
      <c r="E522" s="34" t="s">
        <v>978</v>
      </c>
      <c r="F522" s="33"/>
      <c r="G522" s="33">
        <v>209.12</v>
      </c>
      <c r="H522" s="34" t="s">
        <v>979</v>
      </c>
      <c r="I522" s="33"/>
      <c r="J522" s="34" t="s">
        <v>42</v>
      </c>
      <c r="K522" s="34" t="s">
        <v>43</v>
      </c>
      <c r="L522" s="33">
        <v>1493.12</v>
      </c>
      <c r="M522" s="34" t="s">
        <v>980</v>
      </c>
      <c r="N522" s="33"/>
    </row>
    <row r="523" spans="1:15" s="2" customFormat="1" ht="114" x14ac:dyDescent="0.2">
      <c r="A523" s="30">
        <v>206</v>
      </c>
      <c r="B523" s="31" t="s">
        <v>981</v>
      </c>
      <c r="C523" s="32">
        <v>1</v>
      </c>
      <c r="D523" s="33">
        <v>76.92</v>
      </c>
      <c r="E523" s="33">
        <v>76.260000000000005</v>
      </c>
      <c r="F523" s="34" t="s">
        <v>982</v>
      </c>
      <c r="G523" s="33">
        <v>76.92</v>
      </c>
      <c r="H523" s="33">
        <v>76.260000000000005</v>
      </c>
      <c r="I523" s="34" t="s">
        <v>982</v>
      </c>
      <c r="J523" s="34" t="s">
        <v>42</v>
      </c>
      <c r="K523" s="34" t="s">
        <v>43</v>
      </c>
      <c r="L523" s="33">
        <v>2154.89</v>
      </c>
      <c r="M523" s="33">
        <v>2147.48</v>
      </c>
      <c r="N523" s="34" t="s">
        <v>983</v>
      </c>
    </row>
    <row r="524" spans="1:15" s="2" customFormat="1" ht="14.25" x14ac:dyDescent="0.2">
      <c r="A524" s="35" t="s">
        <v>45</v>
      </c>
      <c r="B524" s="36" t="s">
        <v>984</v>
      </c>
      <c r="C524" s="37"/>
      <c r="D524" s="38">
        <v>1.21</v>
      </c>
      <c r="E524" s="39"/>
      <c r="F524" s="39"/>
      <c r="G524" s="39">
        <v>92.42</v>
      </c>
      <c r="H524" s="39"/>
      <c r="I524" s="39"/>
      <c r="J524" s="39"/>
      <c r="K524" s="38">
        <v>1.21</v>
      </c>
      <c r="L524" s="39">
        <v>2602.54</v>
      </c>
      <c r="M524" s="39"/>
      <c r="N524" s="39"/>
      <c r="O524" s="28"/>
    </row>
    <row r="525" spans="1:15" s="2" customFormat="1" ht="14.25" x14ac:dyDescent="0.2">
      <c r="A525" s="35" t="s">
        <v>45</v>
      </c>
      <c r="B525" s="36" t="s">
        <v>985</v>
      </c>
      <c r="C525" s="37"/>
      <c r="D525" s="38">
        <v>0.72</v>
      </c>
      <c r="E525" s="39"/>
      <c r="F525" s="39"/>
      <c r="G525" s="39">
        <v>54.99</v>
      </c>
      <c r="H525" s="39"/>
      <c r="I525" s="39"/>
      <c r="J525" s="39"/>
      <c r="K525" s="38">
        <v>0.72</v>
      </c>
      <c r="L525" s="39">
        <v>1548.62</v>
      </c>
      <c r="M525" s="39"/>
      <c r="N525" s="39"/>
      <c r="O525" s="28"/>
    </row>
    <row r="526" spans="1:15" s="2" customFormat="1" ht="14.25" x14ac:dyDescent="0.2">
      <c r="A526" s="35" t="s">
        <v>45</v>
      </c>
      <c r="B526" s="36" t="s">
        <v>48</v>
      </c>
      <c r="C526" s="37"/>
      <c r="D526" s="39"/>
      <c r="E526" s="39"/>
      <c r="F526" s="39"/>
      <c r="G526" s="39">
        <v>224.33</v>
      </c>
      <c r="H526" s="39"/>
      <c r="I526" s="39"/>
      <c r="J526" s="39"/>
      <c r="K526" s="39"/>
      <c r="L526" s="39">
        <v>6306.05</v>
      </c>
      <c r="M526" s="39"/>
      <c r="N526" s="39"/>
      <c r="O526" s="28"/>
    </row>
    <row r="527" spans="1:15" s="2" customFormat="1" ht="114" x14ac:dyDescent="0.2">
      <c r="A527" s="30">
        <v>207</v>
      </c>
      <c r="B527" s="31" t="s">
        <v>986</v>
      </c>
      <c r="C527" s="32">
        <v>1</v>
      </c>
      <c r="D527" s="33">
        <v>71.86</v>
      </c>
      <c r="E527" s="34" t="s">
        <v>987</v>
      </c>
      <c r="F527" s="33"/>
      <c r="G527" s="33">
        <v>71.86</v>
      </c>
      <c r="H527" s="34" t="s">
        <v>987</v>
      </c>
      <c r="I527" s="33"/>
      <c r="J527" s="34" t="s">
        <v>42</v>
      </c>
      <c r="K527" s="34" t="s">
        <v>43</v>
      </c>
      <c r="L527" s="33">
        <v>513.08000000000004</v>
      </c>
      <c r="M527" s="34" t="s">
        <v>988</v>
      </c>
      <c r="N527" s="33"/>
    </row>
    <row r="528" spans="1:15" s="2" customFormat="1" ht="85.5" x14ac:dyDescent="0.2">
      <c r="A528" s="30">
        <v>208</v>
      </c>
      <c r="B528" s="31" t="s">
        <v>989</v>
      </c>
      <c r="C528" s="32">
        <v>2</v>
      </c>
      <c r="D528" s="33">
        <v>15.18</v>
      </c>
      <c r="E528" s="34" t="s">
        <v>990</v>
      </c>
      <c r="F528" s="33"/>
      <c r="G528" s="33">
        <v>30.36</v>
      </c>
      <c r="H528" s="34" t="s">
        <v>991</v>
      </c>
      <c r="I528" s="33"/>
      <c r="J528" s="34" t="s">
        <v>42</v>
      </c>
      <c r="K528" s="34" t="s">
        <v>43</v>
      </c>
      <c r="L528" s="33">
        <v>216.77</v>
      </c>
      <c r="M528" s="34" t="s">
        <v>992</v>
      </c>
      <c r="N528" s="33"/>
    </row>
    <row r="529" spans="1:15" s="2" customFormat="1" ht="99.75" x14ac:dyDescent="0.2">
      <c r="A529" s="30">
        <v>209</v>
      </c>
      <c r="B529" s="31" t="s">
        <v>993</v>
      </c>
      <c r="C529" s="32">
        <v>2</v>
      </c>
      <c r="D529" s="33">
        <v>32.81</v>
      </c>
      <c r="E529" s="34" t="s">
        <v>994</v>
      </c>
      <c r="F529" s="33"/>
      <c r="G529" s="33">
        <v>65.62</v>
      </c>
      <c r="H529" s="34" t="s">
        <v>995</v>
      </c>
      <c r="I529" s="33"/>
      <c r="J529" s="34" t="s">
        <v>42</v>
      </c>
      <c r="K529" s="34" t="s">
        <v>43</v>
      </c>
      <c r="L529" s="33">
        <v>468.53</v>
      </c>
      <c r="M529" s="34" t="s">
        <v>996</v>
      </c>
      <c r="N529" s="33"/>
    </row>
    <row r="530" spans="1:15" s="2" customFormat="1" ht="19.899999999999999" customHeight="1" x14ac:dyDescent="0.2">
      <c r="A530" s="52" t="s">
        <v>428</v>
      </c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</row>
    <row r="531" spans="1:15" s="2" customFormat="1" ht="114" x14ac:dyDescent="0.2">
      <c r="A531" s="30">
        <v>210</v>
      </c>
      <c r="B531" s="31" t="s">
        <v>459</v>
      </c>
      <c r="C531" s="40" t="s">
        <v>997</v>
      </c>
      <c r="D531" s="33">
        <v>156.33000000000001</v>
      </c>
      <c r="E531" s="34" t="s">
        <v>460</v>
      </c>
      <c r="F531" s="33"/>
      <c r="G531" s="33">
        <v>312.66000000000003</v>
      </c>
      <c r="H531" s="34" t="s">
        <v>998</v>
      </c>
      <c r="I531" s="33"/>
      <c r="J531" s="34" t="s">
        <v>42</v>
      </c>
      <c r="K531" s="34" t="s">
        <v>43</v>
      </c>
      <c r="L531" s="33">
        <v>8098.65</v>
      </c>
      <c r="M531" s="34" t="s">
        <v>999</v>
      </c>
      <c r="N531" s="33"/>
    </row>
    <row r="532" spans="1:15" s="2" customFormat="1" ht="14.25" x14ac:dyDescent="0.2">
      <c r="A532" s="35" t="s">
        <v>45</v>
      </c>
      <c r="B532" s="36" t="s">
        <v>1000</v>
      </c>
      <c r="C532" s="37"/>
      <c r="D532" s="38">
        <v>0.97</v>
      </c>
      <c r="E532" s="39"/>
      <c r="F532" s="39"/>
      <c r="G532" s="39">
        <v>270.70999999999998</v>
      </c>
      <c r="H532" s="39"/>
      <c r="I532" s="39"/>
      <c r="J532" s="39"/>
      <c r="K532" s="38">
        <v>0.97</v>
      </c>
      <c r="L532" s="39">
        <v>7623.12</v>
      </c>
      <c r="M532" s="39"/>
      <c r="N532" s="39"/>
      <c r="O532" s="28"/>
    </row>
    <row r="533" spans="1:15" s="2" customFormat="1" ht="14.25" x14ac:dyDescent="0.2">
      <c r="A533" s="35" t="s">
        <v>45</v>
      </c>
      <c r="B533" s="36" t="s">
        <v>1001</v>
      </c>
      <c r="C533" s="37"/>
      <c r="D533" s="38">
        <v>0.51</v>
      </c>
      <c r="E533" s="39"/>
      <c r="F533" s="39"/>
      <c r="G533" s="39">
        <v>142.33000000000001</v>
      </c>
      <c r="H533" s="39"/>
      <c r="I533" s="39"/>
      <c r="J533" s="39"/>
      <c r="K533" s="38">
        <v>0.51</v>
      </c>
      <c r="L533" s="39">
        <v>4008.03</v>
      </c>
      <c r="M533" s="39"/>
      <c r="N533" s="39"/>
      <c r="O533" s="28"/>
    </row>
    <row r="534" spans="1:15" s="2" customFormat="1" ht="14.25" x14ac:dyDescent="0.2">
      <c r="A534" s="35" t="s">
        <v>45</v>
      </c>
      <c r="B534" s="36" t="s">
        <v>48</v>
      </c>
      <c r="C534" s="37"/>
      <c r="D534" s="39"/>
      <c r="E534" s="39"/>
      <c r="F534" s="39"/>
      <c r="G534" s="39">
        <v>725.7</v>
      </c>
      <c r="H534" s="39"/>
      <c r="I534" s="39"/>
      <c r="J534" s="39"/>
      <c r="K534" s="39"/>
      <c r="L534" s="39">
        <v>19729.8</v>
      </c>
      <c r="M534" s="39"/>
      <c r="N534" s="39"/>
      <c r="O534" s="28"/>
    </row>
    <row r="535" spans="1:15" s="2" customFormat="1" ht="99.75" x14ac:dyDescent="0.2">
      <c r="A535" s="30">
        <v>211</v>
      </c>
      <c r="B535" s="31" t="s">
        <v>465</v>
      </c>
      <c r="C535" s="32">
        <v>200</v>
      </c>
      <c r="D535" s="33"/>
      <c r="E535" s="33"/>
      <c r="F535" s="33"/>
      <c r="G535" s="33"/>
      <c r="H535" s="33"/>
      <c r="I535" s="33"/>
      <c r="J535" s="34" t="s">
        <v>466</v>
      </c>
      <c r="K535" s="33"/>
      <c r="L535" s="33">
        <v>3148</v>
      </c>
      <c r="M535" s="34" t="s">
        <v>1002</v>
      </c>
      <c r="N535" s="33"/>
    </row>
    <row r="536" spans="1:15" s="2" customFormat="1" ht="128.25" x14ac:dyDescent="0.2">
      <c r="A536" s="30">
        <v>212</v>
      </c>
      <c r="B536" s="31" t="s">
        <v>468</v>
      </c>
      <c r="C536" s="40" t="s">
        <v>1003</v>
      </c>
      <c r="D536" s="33">
        <v>87.25</v>
      </c>
      <c r="E536" s="34" t="s">
        <v>469</v>
      </c>
      <c r="F536" s="34" t="s">
        <v>470</v>
      </c>
      <c r="G536" s="33">
        <v>174.5</v>
      </c>
      <c r="H536" s="34" t="s">
        <v>1004</v>
      </c>
      <c r="I536" s="34" t="s">
        <v>1005</v>
      </c>
      <c r="J536" s="34" t="s">
        <v>42</v>
      </c>
      <c r="K536" s="34" t="s">
        <v>43</v>
      </c>
      <c r="L536" s="33">
        <v>3776.17</v>
      </c>
      <c r="M536" s="34" t="s">
        <v>1006</v>
      </c>
      <c r="N536" s="34" t="s">
        <v>1007</v>
      </c>
    </row>
    <row r="537" spans="1:15" s="2" customFormat="1" ht="14.25" x14ac:dyDescent="0.2">
      <c r="A537" s="35" t="s">
        <v>45</v>
      </c>
      <c r="B537" s="36" t="s">
        <v>1008</v>
      </c>
      <c r="C537" s="37"/>
      <c r="D537" s="38">
        <v>0.97</v>
      </c>
      <c r="E537" s="39"/>
      <c r="F537" s="39"/>
      <c r="G537" s="39">
        <v>116.19</v>
      </c>
      <c r="H537" s="39"/>
      <c r="I537" s="39"/>
      <c r="J537" s="39"/>
      <c r="K537" s="38">
        <v>0.97</v>
      </c>
      <c r="L537" s="39">
        <v>3271.81</v>
      </c>
      <c r="M537" s="39"/>
      <c r="N537" s="39"/>
      <c r="O537" s="28"/>
    </row>
    <row r="538" spans="1:15" s="2" customFormat="1" ht="14.25" x14ac:dyDescent="0.2">
      <c r="A538" s="35" t="s">
        <v>45</v>
      </c>
      <c r="B538" s="36" t="s">
        <v>1009</v>
      </c>
      <c r="C538" s="37"/>
      <c r="D538" s="38">
        <v>0.51</v>
      </c>
      <c r="E538" s="39"/>
      <c r="F538" s="39"/>
      <c r="G538" s="39">
        <v>61.09</v>
      </c>
      <c r="H538" s="39"/>
      <c r="I538" s="39"/>
      <c r="J538" s="39"/>
      <c r="K538" s="38">
        <v>0.51</v>
      </c>
      <c r="L538" s="39">
        <v>1720.23</v>
      </c>
      <c r="M538" s="39"/>
      <c r="N538" s="39"/>
      <c r="O538" s="28"/>
    </row>
    <row r="539" spans="1:15" s="2" customFormat="1" ht="14.25" x14ac:dyDescent="0.2">
      <c r="A539" s="35" t="s">
        <v>45</v>
      </c>
      <c r="B539" s="36" t="s">
        <v>48</v>
      </c>
      <c r="C539" s="37"/>
      <c r="D539" s="39"/>
      <c r="E539" s="39"/>
      <c r="F539" s="39"/>
      <c r="G539" s="39">
        <v>351.78</v>
      </c>
      <c r="H539" s="39"/>
      <c r="I539" s="39"/>
      <c r="J539" s="39"/>
      <c r="K539" s="39"/>
      <c r="L539" s="39">
        <v>8768.2099999999991</v>
      </c>
      <c r="M539" s="39"/>
      <c r="N539" s="39"/>
      <c r="O539" s="28"/>
    </row>
    <row r="540" spans="1:15" s="2" customFormat="1" ht="85.5" x14ac:dyDescent="0.2">
      <c r="A540" s="30">
        <v>213</v>
      </c>
      <c r="B540" s="31" t="s">
        <v>1010</v>
      </c>
      <c r="C540" s="40" t="s">
        <v>1011</v>
      </c>
      <c r="D540" s="33"/>
      <c r="E540" s="33"/>
      <c r="F540" s="33"/>
      <c r="G540" s="33"/>
      <c r="H540" s="33"/>
      <c r="I540" s="33"/>
      <c r="J540" s="34" t="s">
        <v>1012</v>
      </c>
      <c r="K540" s="33"/>
      <c r="L540" s="33">
        <v>6242.4</v>
      </c>
      <c r="M540" s="34" t="s">
        <v>1013</v>
      </c>
      <c r="N540" s="33"/>
    </row>
    <row r="541" spans="1:15" s="2" customFormat="1" ht="85.5" x14ac:dyDescent="0.2">
      <c r="A541" s="30">
        <v>214</v>
      </c>
      <c r="B541" s="31" t="s">
        <v>1014</v>
      </c>
      <c r="C541" s="40" t="s">
        <v>1015</v>
      </c>
      <c r="D541" s="33"/>
      <c r="E541" s="33"/>
      <c r="F541" s="33"/>
      <c r="G541" s="33"/>
      <c r="H541" s="33"/>
      <c r="I541" s="33"/>
      <c r="J541" s="34" t="s">
        <v>1016</v>
      </c>
      <c r="K541" s="33"/>
      <c r="L541" s="33">
        <v>2913.12</v>
      </c>
      <c r="M541" s="34" t="s">
        <v>1017</v>
      </c>
      <c r="N541" s="33"/>
    </row>
    <row r="542" spans="1:15" s="2" customFormat="1" ht="85.5" x14ac:dyDescent="0.2">
      <c r="A542" s="30">
        <v>215</v>
      </c>
      <c r="B542" s="31" t="s">
        <v>477</v>
      </c>
      <c r="C542" s="40" t="s">
        <v>1018</v>
      </c>
      <c r="D542" s="33"/>
      <c r="E542" s="33"/>
      <c r="F542" s="33"/>
      <c r="G542" s="33"/>
      <c r="H542" s="33"/>
      <c r="I542" s="33"/>
      <c r="J542" s="34" t="s">
        <v>479</v>
      </c>
      <c r="K542" s="33"/>
      <c r="L542" s="33">
        <v>2455.34</v>
      </c>
      <c r="M542" s="34" t="s">
        <v>1019</v>
      </c>
      <c r="N542" s="33"/>
    </row>
    <row r="543" spans="1:15" s="2" customFormat="1" ht="99.75" x14ac:dyDescent="0.2">
      <c r="A543" s="30">
        <v>216</v>
      </c>
      <c r="B543" s="31" t="s">
        <v>481</v>
      </c>
      <c r="C543" s="32">
        <v>7</v>
      </c>
      <c r="D543" s="33"/>
      <c r="E543" s="33"/>
      <c r="F543" s="33"/>
      <c r="G543" s="33"/>
      <c r="H543" s="33"/>
      <c r="I543" s="33"/>
      <c r="J543" s="34" t="s">
        <v>482</v>
      </c>
      <c r="K543" s="33"/>
      <c r="L543" s="33">
        <v>266.83999999999997</v>
      </c>
      <c r="M543" s="34" t="s">
        <v>1020</v>
      </c>
      <c r="N543" s="33"/>
    </row>
    <row r="544" spans="1:15" s="2" customFormat="1" ht="85.5" x14ac:dyDescent="0.2">
      <c r="A544" s="30">
        <v>217</v>
      </c>
      <c r="B544" s="31" t="s">
        <v>484</v>
      </c>
      <c r="C544" s="40" t="s">
        <v>572</v>
      </c>
      <c r="D544" s="33">
        <v>295.26</v>
      </c>
      <c r="E544" s="34" t="s">
        <v>485</v>
      </c>
      <c r="F544" s="34" t="s">
        <v>486</v>
      </c>
      <c r="G544" s="33">
        <v>5.91</v>
      </c>
      <c r="H544" s="34" t="s">
        <v>1021</v>
      </c>
      <c r="I544" s="34" t="s">
        <v>1022</v>
      </c>
      <c r="J544" s="34" t="s">
        <v>42</v>
      </c>
      <c r="K544" s="34" t="s">
        <v>43</v>
      </c>
      <c r="L544" s="33">
        <v>149.97999999999999</v>
      </c>
      <c r="M544" s="34" t="s">
        <v>1023</v>
      </c>
      <c r="N544" s="34" t="s">
        <v>1024</v>
      </c>
    </row>
    <row r="545" spans="1:15" s="2" customFormat="1" ht="14.25" x14ac:dyDescent="0.2">
      <c r="A545" s="35" t="s">
        <v>45</v>
      </c>
      <c r="B545" s="36" t="s">
        <v>1025</v>
      </c>
      <c r="C545" s="37"/>
      <c r="D545" s="38">
        <v>0.97</v>
      </c>
      <c r="E545" s="39"/>
      <c r="F545" s="39"/>
      <c r="G545" s="39">
        <v>4.97</v>
      </c>
      <c r="H545" s="39"/>
      <c r="I545" s="39"/>
      <c r="J545" s="39"/>
      <c r="K545" s="38">
        <v>0.97</v>
      </c>
      <c r="L545" s="39">
        <v>139.94999999999999</v>
      </c>
      <c r="M545" s="39"/>
      <c r="N545" s="39"/>
      <c r="O545" s="28"/>
    </row>
    <row r="546" spans="1:15" s="2" customFormat="1" ht="14.25" x14ac:dyDescent="0.2">
      <c r="A546" s="35" t="s">
        <v>45</v>
      </c>
      <c r="B546" s="36" t="s">
        <v>1026</v>
      </c>
      <c r="C546" s="37"/>
      <c r="D546" s="38">
        <v>0.51</v>
      </c>
      <c r="E546" s="39"/>
      <c r="F546" s="39"/>
      <c r="G546" s="39">
        <v>2.61</v>
      </c>
      <c r="H546" s="39"/>
      <c r="I546" s="39"/>
      <c r="J546" s="39"/>
      <c r="K546" s="38">
        <v>0.51</v>
      </c>
      <c r="L546" s="39">
        <v>73.58</v>
      </c>
      <c r="M546" s="39"/>
      <c r="N546" s="39"/>
      <c r="O546" s="28"/>
    </row>
    <row r="547" spans="1:15" s="2" customFormat="1" ht="14.25" x14ac:dyDescent="0.2">
      <c r="A547" s="35" t="s">
        <v>45</v>
      </c>
      <c r="B547" s="36" t="s">
        <v>48</v>
      </c>
      <c r="C547" s="37"/>
      <c r="D547" s="39"/>
      <c r="E547" s="39"/>
      <c r="F547" s="39"/>
      <c r="G547" s="39">
        <v>13.49</v>
      </c>
      <c r="H547" s="39"/>
      <c r="I547" s="39"/>
      <c r="J547" s="39"/>
      <c r="K547" s="39"/>
      <c r="L547" s="39">
        <v>363.51</v>
      </c>
      <c r="M547" s="39"/>
      <c r="N547" s="39"/>
      <c r="O547" s="28"/>
    </row>
    <row r="548" spans="1:15" s="2" customFormat="1" ht="99.75" x14ac:dyDescent="0.2">
      <c r="A548" s="30">
        <v>218</v>
      </c>
      <c r="B548" s="31" t="s">
        <v>493</v>
      </c>
      <c r="C548" s="32">
        <v>2</v>
      </c>
      <c r="D548" s="33"/>
      <c r="E548" s="33"/>
      <c r="F548" s="33"/>
      <c r="G548" s="33"/>
      <c r="H548" s="33"/>
      <c r="I548" s="33"/>
      <c r="J548" s="34" t="s">
        <v>494</v>
      </c>
      <c r="K548" s="33"/>
      <c r="L548" s="33">
        <v>110.52</v>
      </c>
      <c r="M548" s="34" t="s">
        <v>1027</v>
      </c>
      <c r="N548" s="33"/>
    </row>
    <row r="549" spans="1:15" s="2" customFormat="1" ht="85.5" x14ac:dyDescent="0.2">
      <c r="A549" s="30">
        <v>219</v>
      </c>
      <c r="B549" s="31" t="s">
        <v>495</v>
      </c>
      <c r="C549" s="32">
        <v>2</v>
      </c>
      <c r="D549" s="33"/>
      <c r="E549" s="33"/>
      <c r="F549" s="33"/>
      <c r="G549" s="33"/>
      <c r="H549" s="33"/>
      <c r="I549" s="33"/>
      <c r="J549" s="34" t="s">
        <v>496</v>
      </c>
      <c r="K549" s="33"/>
      <c r="L549" s="33">
        <v>16</v>
      </c>
      <c r="M549" s="34" t="s">
        <v>1028</v>
      </c>
      <c r="N549" s="33"/>
    </row>
    <row r="550" spans="1:15" s="2" customFormat="1" ht="99.75" x14ac:dyDescent="0.2">
      <c r="A550" s="30">
        <v>220</v>
      </c>
      <c r="B550" s="31" t="s">
        <v>497</v>
      </c>
      <c r="C550" s="40" t="s">
        <v>1029</v>
      </c>
      <c r="D550" s="33">
        <v>5914.05</v>
      </c>
      <c r="E550" s="34" t="s">
        <v>498</v>
      </c>
      <c r="F550" s="34" t="s">
        <v>499</v>
      </c>
      <c r="G550" s="33">
        <v>473.12</v>
      </c>
      <c r="H550" s="34" t="s">
        <v>1030</v>
      </c>
      <c r="I550" s="34" t="s">
        <v>1031</v>
      </c>
      <c r="J550" s="34" t="s">
        <v>42</v>
      </c>
      <c r="K550" s="34" t="s">
        <v>43</v>
      </c>
      <c r="L550" s="33">
        <v>7670.75</v>
      </c>
      <c r="M550" s="34" t="s">
        <v>1032</v>
      </c>
      <c r="N550" s="34" t="s">
        <v>1033</v>
      </c>
    </row>
    <row r="551" spans="1:15" s="2" customFormat="1" ht="14.25" x14ac:dyDescent="0.2">
      <c r="A551" s="35" t="s">
        <v>45</v>
      </c>
      <c r="B551" s="36" t="s">
        <v>1034</v>
      </c>
      <c r="C551" s="37"/>
      <c r="D551" s="38">
        <v>0.97</v>
      </c>
      <c r="E551" s="39"/>
      <c r="F551" s="39"/>
      <c r="G551" s="39">
        <v>197.15</v>
      </c>
      <c r="H551" s="39"/>
      <c r="I551" s="39"/>
      <c r="J551" s="39"/>
      <c r="K551" s="38">
        <v>0.97</v>
      </c>
      <c r="L551" s="39">
        <v>5551.67</v>
      </c>
      <c r="M551" s="39"/>
      <c r="N551" s="39"/>
      <c r="O551" s="28"/>
    </row>
    <row r="552" spans="1:15" s="2" customFormat="1" ht="14.25" x14ac:dyDescent="0.2">
      <c r="A552" s="35" t="s">
        <v>45</v>
      </c>
      <c r="B552" s="36" t="s">
        <v>1035</v>
      </c>
      <c r="C552" s="37"/>
      <c r="D552" s="38">
        <v>0.51</v>
      </c>
      <c r="E552" s="39"/>
      <c r="F552" s="39"/>
      <c r="G552" s="39">
        <v>103.66</v>
      </c>
      <c r="H552" s="39"/>
      <c r="I552" s="39"/>
      <c r="J552" s="39"/>
      <c r="K552" s="38">
        <v>0.51</v>
      </c>
      <c r="L552" s="39">
        <v>2918.92</v>
      </c>
      <c r="M552" s="39"/>
      <c r="N552" s="39"/>
      <c r="O552" s="28"/>
    </row>
    <row r="553" spans="1:15" s="2" customFormat="1" ht="14.25" x14ac:dyDescent="0.2">
      <c r="A553" s="35" t="s">
        <v>45</v>
      </c>
      <c r="B553" s="36" t="s">
        <v>48</v>
      </c>
      <c r="C553" s="37"/>
      <c r="D553" s="39"/>
      <c r="E553" s="39"/>
      <c r="F553" s="39"/>
      <c r="G553" s="39">
        <v>773.93</v>
      </c>
      <c r="H553" s="39"/>
      <c r="I553" s="39"/>
      <c r="J553" s="39"/>
      <c r="K553" s="39"/>
      <c r="L553" s="39">
        <v>16141.34</v>
      </c>
      <c r="M553" s="39"/>
      <c r="N553" s="39"/>
      <c r="O553" s="28"/>
    </row>
    <row r="554" spans="1:15" s="2" customFormat="1" ht="99.75" x14ac:dyDescent="0.2">
      <c r="A554" s="30">
        <v>221</v>
      </c>
      <c r="B554" s="31" t="s">
        <v>506</v>
      </c>
      <c r="C554" s="32">
        <v>2</v>
      </c>
      <c r="D554" s="33"/>
      <c r="E554" s="33"/>
      <c r="F554" s="33"/>
      <c r="G554" s="33"/>
      <c r="H554" s="33"/>
      <c r="I554" s="33"/>
      <c r="J554" s="34" t="s">
        <v>507</v>
      </c>
      <c r="K554" s="33"/>
      <c r="L554" s="33">
        <v>1716.92</v>
      </c>
      <c r="M554" s="34" t="s">
        <v>508</v>
      </c>
      <c r="N554" s="33"/>
    </row>
    <row r="555" spans="1:15" s="2" customFormat="1" ht="99.75" x14ac:dyDescent="0.2">
      <c r="A555" s="30">
        <v>222</v>
      </c>
      <c r="B555" s="31" t="s">
        <v>1036</v>
      </c>
      <c r="C555" s="32">
        <v>6</v>
      </c>
      <c r="D555" s="33"/>
      <c r="E555" s="33"/>
      <c r="F555" s="33"/>
      <c r="G555" s="33"/>
      <c r="H555" s="33"/>
      <c r="I555" s="33"/>
      <c r="J555" s="34" t="s">
        <v>1037</v>
      </c>
      <c r="K555" s="33"/>
      <c r="L555" s="33">
        <v>2136.1799999999998</v>
      </c>
      <c r="M555" s="34" t="s">
        <v>1038</v>
      </c>
      <c r="N555" s="33"/>
    </row>
    <row r="556" spans="1:15" s="2" customFormat="1" ht="128.25" x14ac:dyDescent="0.2">
      <c r="A556" s="30">
        <v>223</v>
      </c>
      <c r="B556" s="31" t="s">
        <v>1039</v>
      </c>
      <c r="C556" s="40" t="s">
        <v>455</v>
      </c>
      <c r="D556" s="33">
        <v>1373.83</v>
      </c>
      <c r="E556" s="34" t="s">
        <v>1040</v>
      </c>
      <c r="F556" s="34" t="s">
        <v>1041</v>
      </c>
      <c r="G556" s="33">
        <v>13.74</v>
      </c>
      <c r="H556" s="34" t="s">
        <v>1042</v>
      </c>
      <c r="I556" s="34" t="s">
        <v>1043</v>
      </c>
      <c r="J556" s="34" t="s">
        <v>42</v>
      </c>
      <c r="K556" s="34" t="s">
        <v>43</v>
      </c>
      <c r="L556" s="33">
        <v>251.88</v>
      </c>
      <c r="M556" s="34" t="s">
        <v>1044</v>
      </c>
      <c r="N556" s="34" t="s">
        <v>1045</v>
      </c>
    </row>
    <row r="557" spans="1:15" s="2" customFormat="1" ht="14.25" x14ac:dyDescent="0.2">
      <c r="A557" s="35" t="s">
        <v>45</v>
      </c>
      <c r="B557" s="36" t="s">
        <v>1046</v>
      </c>
      <c r="C557" s="37"/>
      <c r="D557" s="38">
        <v>0.97</v>
      </c>
      <c r="E557" s="39"/>
      <c r="F557" s="39"/>
      <c r="G557" s="39">
        <v>7.01</v>
      </c>
      <c r="H557" s="39"/>
      <c r="I557" s="39"/>
      <c r="J557" s="39"/>
      <c r="K557" s="38">
        <v>0.97</v>
      </c>
      <c r="L557" s="39">
        <v>197.41</v>
      </c>
      <c r="M557" s="39"/>
      <c r="N557" s="39"/>
      <c r="O557" s="28"/>
    </row>
    <row r="558" spans="1:15" s="2" customFormat="1" ht="14.25" x14ac:dyDescent="0.2">
      <c r="A558" s="35" t="s">
        <v>45</v>
      </c>
      <c r="B558" s="36" t="s">
        <v>1047</v>
      </c>
      <c r="C558" s="37"/>
      <c r="D558" s="38">
        <v>0.51</v>
      </c>
      <c r="E558" s="39"/>
      <c r="F558" s="39"/>
      <c r="G558" s="39">
        <v>3.69</v>
      </c>
      <c r="H558" s="39"/>
      <c r="I558" s="39"/>
      <c r="J558" s="39"/>
      <c r="K558" s="38">
        <v>0.51</v>
      </c>
      <c r="L558" s="39">
        <v>103.8</v>
      </c>
      <c r="M558" s="39"/>
      <c r="N558" s="39"/>
      <c r="O558" s="28"/>
    </row>
    <row r="559" spans="1:15" s="2" customFormat="1" ht="14.25" x14ac:dyDescent="0.2">
      <c r="A559" s="35" t="s">
        <v>45</v>
      </c>
      <c r="B559" s="36" t="s">
        <v>48</v>
      </c>
      <c r="C559" s="37"/>
      <c r="D559" s="39"/>
      <c r="E559" s="39"/>
      <c r="F559" s="39"/>
      <c r="G559" s="39">
        <v>24.44</v>
      </c>
      <c r="H559" s="39"/>
      <c r="I559" s="39"/>
      <c r="J559" s="39"/>
      <c r="K559" s="39"/>
      <c r="L559" s="39">
        <v>553.09</v>
      </c>
      <c r="M559" s="39"/>
      <c r="N559" s="39"/>
      <c r="O559" s="28"/>
    </row>
    <row r="560" spans="1:15" s="2" customFormat="1" ht="114" x14ac:dyDescent="0.2">
      <c r="A560" s="30">
        <v>224</v>
      </c>
      <c r="B560" s="31" t="s">
        <v>1048</v>
      </c>
      <c r="C560" s="32">
        <v>1</v>
      </c>
      <c r="D560" s="33"/>
      <c r="E560" s="33"/>
      <c r="F560" s="33"/>
      <c r="G560" s="33"/>
      <c r="H560" s="33"/>
      <c r="I560" s="33"/>
      <c r="J560" s="34" t="s">
        <v>1049</v>
      </c>
      <c r="K560" s="33"/>
      <c r="L560" s="33">
        <v>459.25</v>
      </c>
      <c r="M560" s="34" t="s">
        <v>1049</v>
      </c>
      <c r="N560" s="33"/>
    </row>
    <row r="561" spans="1:15" s="2" customFormat="1" ht="99.75" x14ac:dyDescent="0.2">
      <c r="A561" s="30">
        <v>225</v>
      </c>
      <c r="B561" s="31" t="s">
        <v>1050</v>
      </c>
      <c r="C561" s="40" t="s">
        <v>572</v>
      </c>
      <c r="D561" s="33">
        <v>1647.46</v>
      </c>
      <c r="E561" s="33">
        <v>617.08000000000004</v>
      </c>
      <c r="F561" s="33">
        <v>1030.3800000000001</v>
      </c>
      <c r="G561" s="33">
        <v>32.950000000000003</v>
      </c>
      <c r="H561" s="33">
        <v>12.34</v>
      </c>
      <c r="I561" s="33">
        <v>20.61</v>
      </c>
      <c r="J561" s="34" t="s">
        <v>42</v>
      </c>
      <c r="K561" s="34" t="s">
        <v>43</v>
      </c>
      <c r="L561" s="33">
        <v>578.96</v>
      </c>
      <c r="M561" s="33">
        <v>347.54</v>
      </c>
      <c r="N561" s="33">
        <v>231.42</v>
      </c>
    </row>
    <row r="562" spans="1:15" s="2" customFormat="1" ht="14.25" x14ac:dyDescent="0.2">
      <c r="A562" s="35" t="s">
        <v>45</v>
      </c>
      <c r="B562" s="36" t="s">
        <v>1051</v>
      </c>
      <c r="C562" s="37"/>
      <c r="D562" s="38">
        <v>1.03</v>
      </c>
      <c r="E562" s="39"/>
      <c r="F562" s="39"/>
      <c r="G562" s="39">
        <v>12.71</v>
      </c>
      <c r="H562" s="39"/>
      <c r="I562" s="39"/>
      <c r="J562" s="39"/>
      <c r="K562" s="38">
        <v>1.03</v>
      </c>
      <c r="L562" s="39">
        <v>357.97</v>
      </c>
      <c r="M562" s="39"/>
      <c r="N562" s="39"/>
      <c r="O562" s="28"/>
    </row>
    <row r="563" spans="1:15" s="2" customFormat="1" ht="14.25" x14ac:dyDescent="0.2">
      <c r="A563" s="35" t="s">
        <v>45</v>
      </c>
      <c r="B563" s="36" t="s">
        <v>1052</v>
      </c>
      <c r="C563" s="37"/>
      <c r="D563" s="38">
        <v>0.59</v>
      </c>
      <c r="E563" s="39"/>
      <c r="F563" s="39"/>
      <c r="G563" s="39">
        <v>7.28</v>
      </c>
      <c r="H563" s="39"/>
      <c r="I563" s="39"/>
      <c r="J563" s="39"/>
      <c r="K563" s="38">
        <v>0.59</v>
      </c>
      <c r="L563" s="39">
        <v>205.05</v>
      </c>
      <c r="M563" s="39"/>
      <c r="N563" s="39"/>
      <c r="O563" s="28"/>
    </row>
    <row r="564" spans="1:15" s="2" customFormat="1" ht="14.25" x14ac:dyDescent="0.2">
      <c r="A564" s="35" t="s">
        <v>45</v>
      </c>
      <c r="B564" s="36" t="s">
        <v>48</v>
      </c>
      <c r="C564" s="37"/>
      <c r="D564" s="39"/>
      <c r="E564" s="39"/>
      <c r="F564" s="39"/>
      <c r="G564" s="39">
        <v>52.94</v>
      </c>
      <c r="H564" s="39"/>
      <c r="I564" s="39"/>
      <c r="J564" s="39"/>
      <c r="K564" s="39"/>
      <c r="L564" s="39">
        <v>1141.98</v>
      </c>
      <c r="M564" s="39"/>
      <c r="N564" s="39"/>
      <c r="O564" s="28"/>
    </row>
    <row r="565" spans="1:15" s="2" customFormat="1" ht="19.899999999999999" customHeight="1" x14ac:dyDescent="0.2">
      <c r="A565" s="52" t="s">
        <v>1053</v>
      </c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</row>
    <row r="566" spans="1:15" s="2" customFormat="1" ht="114" x14ac:dyDescent="0.2">
      <c r="A566" s="30">
        <v>226</v>
      </c>
      <c r="B566" s="31" t="s">
        <v>1054</v>
      </c>
      <c r="C566" s="40" t="s">
        <v>572</v>
      </c>
      <c r="D566" s="33">
        <v>1898.04</v>
      </c>
      <c r="E566" s="34" t="s">
        <v>1055</v>
      </c>
      <c r="F566" s="34" t="s">
        <v>1056</v>
      </c>
      <c r="G566" s="33">
        <v>37.96</v>
      </c>
      <c r="H566" s="34" t="s">
        <v>1057</v>
      </c>
      <c r="I566" s="34" t="s">
        <v>1058</v>
      </c>
      <c r="J566" s="34" t="s">
        <v>42</v>
      </c>
      <c r="K566" s="34" t="s">
        <v>43</v>
      </c>
      <c r="L566" s="33">
        <v>846.48</v>
      </c>
      <c r="M566" s="34" t="s">
        <v>1059</v>
      </c>
      <c r="N566" s="34" t="s">
        <v>1060</v>
      </c>
    </row>
    <row r="567" spans="1:15" s="2" customFormat="1" ht="14.25" x14ac:dyDescent="0.2">
      <c r="A567" s="35" t="s">
        <v>45</v>
      </c>
      <c r="B567" s="36" t="s">
        <v>1061</v>
      </c>
      <c r="C567" s="37"/>
      <c r="D567" s="39" t="s">
        <v>1062</v>
      </c>
      <c r="E567" s="39"/>
      <c r="F567" s="39"/>
      <c r="G567" s="39">
        <v>29.64</v>
      </c>
      <c r="H567" s="39"/>
      <c r="I567" s="39"/>
      <c r="J567" s="39"/>
      <c r="K567" s="39" t="s">
        <v>1062</v>
      </c>
      <c r="L567" s="39">
        <v>834.6</v>
      </c>
      <c r="M567" s="39"/>
      <c r="N567" s="39"/>
      <c r="O567" s="28"/>
    </row>
    <row r="568" spans="1:15" s="2" customFormat="1" ht="14.25" x14ac:dyDescent="0.2">
      <c r="A568" s="35" t="s">
        <v>45</v>
      </c>
      <c r="B568" s="36" t="s">
        <v>1063</v>
      </c>
      <c r="C568" s="37"/>
      <c r="D568" s="39" t="s">
        <v>1064</v>
      </c>
      <c r="E568" s="39"/>
      <c r="F568" s="39"/>
      <c r="G568" s="39">
        <v>16.66</v>
      </c>
      <c r="H568" s="39"/>
      <c r="I568" s="39"/>
      <c r="J568" s="39"/>
      <c r="K568" s="39" t="s">
        <v>1064</v>
      </c>
      <c r="L568" s="39">
        <v>469.03</v>
      </c>
      <c r="M568" s="39"/>
      <c r="N568" s="39"/>
      <c r="O568" s="28"/>
    </row>
    <row r="569" spans="1:15" s="2" customFormat="1" ht="14.25" x14ac:dyDescent="0.2">
      <c r="A569" s="35" t="s">
        <v>45</v>
      </c>
      <c r="B569" s="36" t="s">
        <v>48</v>
      </c>
      <c r="C569" s="37"/>
      <c r="D569" s="39"/>
      <c r="E569" s="39"/>
      <c r="F569" s="39"/>
      <c r="G569" s="39">
        <v>84.26</v>
      </c>
      <c r="H569" s="39"/>
      <c r="I569" s="39"/>
      <c r="J569" s="39"/>
      <c r="K569" s="39"/>
      <c r="L569" s="39">
        <v>2150.11</v>
      </c>
      <c r="M569" s="39"/>
      <c r="N569" s="39"/>
      <c r="O569" s="28"/>
    </row>
    <row r="570" spans="1:15" s="2" customFormat="1" ht="85.5" x14ac:dyDescent="0.2">
      <c r="A570" s="30">
        <v>227</v>
      </c>
      <c r="B570" s="31" t="s">
        <v>1065</v>
      </c>
      <c r="C570" s="32">
        <v>2</v>
      </c>
      <c r="D570" s="33">
        <v>96.29</v>
      </c>
      <c r="E570" s="34" t="s">
        <v>1066</v>
      </c>
      <c r="F570" s="33"/>
      <c r="G570" s="33">
        <v>192.58</v>
      </c>
      <c r="H570" s="34" t="s">
        <v>1067</v>
      </c>
      <c r="I570" s="33"/>
      <c r="J570" s="34" t="s">
        <v>42</v>
      </c>
      <c r="K570" s="34" t="s">
        <v>43</v>
      </c>
      <c r="L570" s="33">
        <v>1375.02</v>
      </c>
      <c r="M570" s="34" t="s">
        <v>1068</v>
      </c>
      <c r="N570" s="33"/>
    </row>
    <row r="571" spans="1:15" s="2" customFormat="1" ht="114" x14ac:dyDescent="0.2">
      <c r="A571" s="30">
        <v>228</v>
      </c>
      <c r="B571" s="31" t="s">
        <v>1054</v>
      </c>
      <c r="C571" s="40" t="s">
        <v>1069</v>
      </c>
      <c r="D571" s="33">
        <v>1898.04</v>
      </c>
      <c r="E571" s="34" t="s">
        <v>1055</v>
      </c>
      <c r="F571" s="34" t="s">
        <v>1056</v>
      </c>
      <c r="G571" s="33">
        <v>37.39</v>
      </c>
      <c r="H571" s="34" t="s">
        <v>1070</v>
      </c>
      <c r="I571" s="34" t="s">
        <v>1071</v>
      </c>
      <c r="J571" s="34" t="s">
        <v>42</v>
      </c>
      <c r="K571" s="34" t="s">
        <v>43</v>
      </c>
      <c r="L571" s="33">
        <v>833.79</v>
      </c>
      <c r="M571" s="34" t="s">
        <v>1072</v>
      </c>
      <c r="N571" s="34" t="s">
        <v>1073</v>
      </c>
    </row>
    <row r="572" spans="1:15" s="2" customFormat="1" ht="14.25" x14ac:dyDescent="0.2">
      <c r="A572" s="35" t="s">
        <v>45</v>
      </c>
      <c r="B572" s="36" t="s">
        <v>1074</v>
      </c>
      <c r="C572" s="37"/>
      <c r="D572" s="39" t="s">
        <v>1062</v>
      </c>
      <c r="E572" s="39"/>
      <c r="F572" s="39"/>
      <c r="G572" s="39">
        <v>29.2</v>
      </c>
      <c r="H572" s="39"/>
      <c r="I572" s="39"/>
      <c r="J572" s="39"/>
      <c r="K572" s="39" t="s">
        <v>1062</v>
      </c>
      <c r="L572" s="39">
        <v>822.09</v>
      </c>
      <c r="M572" s="39"/>
      <c r="N572" s="39"/>
      <c r="O572" s="28"/>
    </row>
    <row r="573" spans="1:15" s="2" customFormat="1" ht="14.25" x14ac:dyDescent="0.2">
      <c r="A573" s="35" t="s">
        <v>45</v>
      </c>
      <c r="B573" s="36" t="s">
        <v>1075</v>
      </c>
      <c r="C573" s="37"/>
      <c r="D573" s="39" t="s">
        <v>1064</v>
      </c>
      <c r="E573" s="39"/>
      <c r="F573" s="39"/>
      <c r="G573" s="39">
        <v>16.41</v>
      </c>
      <c r="H573" s="39"/>
      <c r="I573" s="39"/>
      <c r="J573" s="39"/>
      <c r="K573" s="39" t="s">
        <v>1064</v>
      </c>
      <c r="L573" s="39">
        <v>462</v>
      </c>
      <c r="M573" s="39"/>
      <c r="N573" s="39"/>
      <c r="O573" s="28"/>
    </row>
    <row r="574" spans="1:15" s="2" customFormat="1" ht="14.25" x14ac:dyDescent="0.2">
      <c r="A574" s="35" t="s">
        <v>45</v>
      </c>
      <c r="B574" s="36" t="s">
        <v>48</v>
      </c>
      <c r="C574" s="37"/>
      <c r="D574" s="39"/>
      <c r="E574" s="39"/>
      <c r="F574" s="39"/>
      <c r="G574" s="39">
        <v>83</v>
      </c>
      <c r="H574" s="39"/>
      <c r="I574" s="39"/>
      <c r="J574" s="39"/>
      <c r="K574" s="39"/>
      <c r="L574" s="39">
        <v>2117.88</v>
      </c>
      <c r="M574" s="39"/>
      <c r="N574" s="39"/>
      <c r="O574" s="28"/>
    </row>
    <row r="575" spans="1:15" s="2" customFormat="1" ht="99.75" x14ac:dyDescent="0.2">
      <c r="A575" s="30">
        <v>229</v>
      </c>
      <c r="B575" s="31" t="s">
        <v>1076</v>
      </c>
      <c r="C575" s="32">
        <v>1.97</v>
      </c>
      <c r="D575" s="33">
        <v>53.46</v>
      </c>
      <c r="E575" s="34" t="s">
        <v>1077</v>
      </c>
      <c r="F575" s="33"/>
      <c r="G575" s="33">
        <v>105.32</v>
      </c>
      <c r="H575" s="34" t="s">
        <v>1078</v>
      </c>
      <c r="I575" s="33"/>
      <c r="J575" s="34" t="s">
        <v>42</v>
      </c>
      <c r="K575" s="34" t="s">
        <v>43</v>
      </c>
      <c r="L575" s="33">
        <v>751.96</v>
      </c>
      <c r="M575" s="34" t="s">
        <v>1079</v>
      </c>
      <c r="N575" s="33"/>
    </row>
    <row r="576" spans="1:15" s="2" customFormat="1" ht="99.75" x14ac:dyDescent="0.2">
      <c r="A576" s="30">
        <v>230</v>
      </c>
      <c r="B576" s="31" t="s">
        <v>1080</v>
      </c>
      <c r="C576" s="32">
        <v>6</v>
      </c>
      <c r="D576" s="33"/>
      <c r="E576" s="33"/>
      <c r="F576" s="33"/>
      <c r="G576" s="33"/>
      <c r="H576" s="33"/>
      <c r="I576" s="33"/>
      <c r="J576" s="34" t="s">
        <v>1081</v>
      </c>
      <c r="K576" s="33"/>
      <c r="L576" s="33">
        <v>2203.1999999999998</v>
      </c>
      <c r="M576" s="34" t="s">
        <v>1082</v>
      </c>
      <c r="N576" s="33"/>
    </row>
    <row r="577" spans="1:15" s="2" customFormat="1" ht="71.25" x14ac:dyDescent="0.2">
      <c r="A577" s="30">
        <v>231</v>
      </c>
      <c r="B577" s="31" t="s">
        <v>1083</v>
      </c>
      <c r="C577" s="32">
        <v>1.2E-2</v>
      </c>
      <c r="D577" s="33">
        <v>8814</v>
      </c>
      <c r="E577" s="34" t="s">
        <v>1084</v>
      </c>
      <c r="F577" s="33"/>
      <c r="G577" s="33">
        <v>105.77</v>
      </c>
      <c r="H577" s="34" t="s">
        <v>1085</v>
      </c>
      <c r="I577" s="33"/>
      <c r="J577" s="34" t="s">
        <v>42</v>
      </c>
      <c r="K577" s="34" t="s">
        <v>43</v>
      </c>
      <c r="L577" s="33">
        <v>755.18</v>
      </c>
      <c r="M577" s="34" t="s">
        <v>1086</v>
      </c>
      <c r="N577" s="33"/>
    </row>
    <row r="578" spans="1:15" s="2" customFormat="1" ht="71.25" x14ac:dyDescent="0.2">
      <c r="A578" s="30">
        <v>232</v>
      </c>
      <c r="B578" s="31" t="s">
        <v>1087</v>
      </c>
      <c r="C578" s="32">
        <v>2</v>
      </c>
      <c r="D578" s="33">
        <v>18.09</v>
      </c>
      <c r="E578" s="34" t="s">
        <v>1088</v>
      </c>
      <c r="F578" s="34" t="s">
        <v>1089</v>
      </c>
      <c r="G578" s="33">
        <v>36.18</v>
      </c>
      <c r="H578" s="34" t="s">
        <v>1090</v>
      </c>
      <c r="I578" s="34" t="s">
        <v>1091</v>
      </c>
      <c r="J578" s="34" t="s">
        <v>42</v>
      </c>
      <c r="K578" s="34" t="s">
        <v>43</v>
      </c>
      <c r="L578" s="33">
        <v>654.17999999999995</v>
      </c>
      <c r="M578" s="34" t="s">
        <v>1092</v>
      </c>
      <c r="N578" s="34" t="s">
        <v>1093</v>
      </c>
    </row>
    <row r="579" spans="1:15" s="2" customFormat="1" ht="14.25" x14ac:dyDescent="0.2">
      <c r="A579" s="35" t="s">
        <v>45</v>
      </c>
      <c r="B579" s="36" t="s">
        <v>1094</v>
      </c>
      <c r="C579" s="37"/>
      <c r="D579" s="39" t="s">
        <v>1062</v>
      </c>
      <c r="E579" s="39"/>
      <c r="F579" s="39"/>
      <c r="G579" s="39">
        <v>20.149999999999999</v>
      </c>
      <c r="H579" s="39"/>
      <c r="I579" s="39"/>
      <c r="J579" s="39"/>
      <c r="K579" s="39" t="s">
        <v>1062</v>
      </c>
      <c r="L579" s="39">
        <v>567.33000000000004</v>
      </c>
      <c r="M579" s="39"/>
      <c r="N579" s="39"/>
      <c r="O579" s="28"/>
    </row>
    <row r="580" spans="1:15" s="2" customFormat="1" ht="14.25" x14ac:dyDescent="0.2">
      <c r="A580" s="35" t="s">
        <v>45</v>
      </c>
      <c r="B580" s="36" t="s">
        <v>1095</v>
      </c>
      <c r="C580" s="37"/>
      <c r="D580" s="39" t="s">
        <v>1064</v>
      </c>
      <c r="E580" s="39"/>
      <c r="F580" s="39"/>
      <c r="G580" s="39">
        <v>11.32</v>
      </c>
      <c r="H580" s="39"/>
      <c r="I580" s="39"/>
      <c r="J580" s="39"/>
      <c r="K580" s="39" t="s">
        <v>1064</v>
      </c>
      <c r="L580" s="39">
        <v>318.83</v>
      </c>
      <c r="M580" s="39"/>
      <c r="N580" s="39"/>
      <c r="O580" s="28"/>
    </row>
    <row r="581" spans="1:15" s="2" customFormat="1" ht="14.25" x14ac:dyDescent="0.2">
      <c r="A581" s="35" t="s">
        <v>45</v>
      </c>
      <c r="B581" s="36" t="s">
        <v>48</v>
      </c>
      <c r="C581" s="37"/>
      <c r="D581" s="39"/>
      <c r="E581" s="39"/>
      <c r="F581" s="39"/>
      <c r="G581" s="39">
        <v>67.650000000000006</v>
      </c>
      <c r="H581" s="39"/>
      <c r="I581" s="39"/>
      <c r="J581" s="39"/>
      <c r="K581" s="39"/>
      <c r="L581" s="39">
        <v>1540.34</v>
      </c>
      <c r="M581" s="39"/>
      <c r="N581" s="39"/>
      <c r="O581" s="28"/>
    </row>
    <row r="582" spans="1:15" s="2" customFormat="1" ht="71.25" x14ac:dyDescent="0.2">
      <c r="A582" s="30">
        <v>233</v>
      </c>
      <c r="B582" s="31" t="s">
        <v>1096</v>
      </c>
      <c r="C582" s="32">
        <v>2</v>
      </c>
      <c r="D582" s="33">
        <v>76.14</v>
      </c>
      <c r="E582" s="34" t="s">
        <v>1097</v>
      </c>
      <c r="F582" s="33"/>
      <c r="G582" s="33">
        <v>152.28</v>
      </c>
      <c r="H582" s="34" t="s">
        <v>1098</v>
      </c>
      <c r="I582" s="33"/>
      <c r="J582" s="34" t="s">
        <v>42</v>
      </c>
      <c r="K582" s="34" t="s">
        <v>43</v>
      </c>
      <c r="L582" s="33">
        <v>1087.28</v>
      </c>
      <c r="M582" s="34" t="s">
        <v>1099</v>
      </c>
      <c r="N582" s="33"/>
    </row>
    <row r="583" spans="1:15" s="2" customFormat="1" ht="114" x14ac:dyDescent="0.2">
      <c r="A583" s="30">
        <v>234</v>
      </c>
      <c r="B583" s="31" t="s">
        <v>1100</v>
      </c>
      <c r="C583" s="32">
        <v>6</v>
      </c>
      <c r="D583" s="33">
        <v>21.36</v>
      </c>
      <c r="E583" s="34" t="s">
        <v>1101</v>
      </c>
      <c r="F583" s="34" t="s">
        <v>1102</v>
      </c>
      <c r="G583" s="33">
        <v>128.16</v>
      </c>
      <c r="H583" s="34" t="s">
        <v>1103</v>
      </c>
      <c r="I583" s="34" t="s">
        <v>1104</v>
      </c>
      <c r="J583" s="34" t="s">
        <v>42</v>
      </c>
      <c r="K583" s="34" t="s">
        <v>43</v>
      </c>
      <c r="L583" s="33">
        <v>2364.81</v>
      </c>
      <c r="M583" s="34" t="s">
        <v>1105</v>
      </c>
      <c r="N583" s="34" t="s">
        <v>1106</v>
      </c>
    </row>
    <row r="584" spans="1:15" s="2" customFormat="1" ht="14.25" x14ac:dyDescent="0.2">
      <c r="A584" s="35" t="s">
        <v>45</v>
      </c>
      <c r="B584" s="36" t="s">
        <v>1107</v>
      </c>
      <c r="C584" s="37"/>
      <c r="D584" s="39" t="s">
        <v>1062</v>
      </c>
      <c r="E584" s="39"/>
      <c r="F584" s="39"/>
      <c r="G584" s="39">
        <v>71.42</v>
      </c>
      <c r="H584" s="39"/>
      <c r="I584" s="39"/>
      <c r="J584" s="39"/>
      <c r="K584" s="39" t="s">
        <v>1062</v>
      </c>
      <c r="L584" s="39">
        <v>2011.1</v>
      </c>
      <c r="M584" s="39"/>
      <c r="N584" s="39"/>
      <c r="O584" s="28"/>
    </row>
    <row r="585" spans="1:15" s="2" customFormat="1" ht="14.25" x14ac:dyDescent="0.2">
      <c r="A585" s="35" t="s">
        <v>45</v>
      </c>
      <c r="B585" s="36" t="s">
        <v>1108</v>
      </c>
      <c r="C585" s="37"/>
      <c r="D585" s="39" t="s">
        <v>1064</v>
      </c>
      <c r="E585" s="39"/>
      <c r="F585" s="39"/>
      <c r="G585" s="39">
        <v>40.14</v>
      </c>
      <c r="H585" s="39"/>
      <c r="I585" s="39"/>
      <c r="J585" s="39"/>
      <c r="K585" s="39" t="s">
        <v>1064</v>
      </c>
      <c r="L585" s="39">
        <v>1130.2</v>
      </c>
      <c r="M585" s="39"/>
      <c r="N585" s="39"/>
      <c r="O585" s="28"/>
    </row>
    <row r="586" spans="1:15" s="2" customFormat="1" ht="14.25" x14ac:dyDescent="0.2">
      <c r="A586" s="35" t="s">
        <v>45</v>
      </c>
      <c r="B586" s="36" t="s">
        <v>48</v>
      </c>
      <c r="C586" s="37"/>
      <c r="D586" s="39"/>
      <c r="E586" s="39"/>
      <c r="F586" s="39"/>
      <c r="G586" s="39">
        <v>239.72</v>
      </c>
      <c r="H586" s="39"/>
      <c r="I586" s="39"/>
      <c r="J586" s="39"/>
      <c r="K586" s="39"/>
      <c r="L586" s="39">
        <v>5506.11</v>
      </c>
      <c r="M586" s="39"/>
      <c r="N586" s="39"/>
      <c r="O586" s="28"/>
    </row>
    <row r="587" spans="1:15" s="2" customFormat="1" ht="85.5" x14ac:dyDescent="0.2">
      <c r="A587" s="30">
        <v>235</v>
      </c>
      <c r="B587" s="31" t="s">
        <v>1109</v>
      </c>
      <c r="C587" s="32">
        <v>6</v>
      </c>
      <c r="D587" s="33">
        <v>29.2</v>
      </c>
      <c r="E587" s="34" t="s">
        <v>1110</v>
      </c>
      <c r="F587" s="33"/>
      <c r="G587" s="33">
        <v>175.2</v>
      </c>
      <c r="H587" s="34" t="s">
        <v>1111</v>
      </c>
      <c r="I587" s="33"/>
      <c r="J587" s="34" t="s">
        <v>42</v>
      </c>
      <c r="K587" s="34" t="s">
        <v>43</v>
      </c>
      <c r="L587" s="33">
        <v>1250.93</v>
      </c>
      <c r="M587" s="34" t="s">
        <v>1112</v>
      </c>
      <c r="N587" s="33"/>
    </row>
    <row r="588" spans="1:15" s="2" customFormat="1" ht="71.25" x14ac:dyDescent="0.2">
      <c r="A588" s="30">
        <v>236</v>
      </c>
      <c r="B588" s="31" t="s">
        <v>1113</v>
      </c>
      <c r="C588" s="32">
        <v>1</v>
      </c>
      <c r="D588" s="33">
        <v>43.76</v>
      </c>
      <c r="E588" s="34" t="s">
        <v>1114</v>
      </c>
      <c r="F588" s="34" t="s">
        <v>1115</v>
      </c>
      <c r="G588" s="33">
        <v>43.76</v>
      </c>
      <c r="H588" s="34" t="s">
        <v>1114</v>
      </c>
      <c r="I588" s="34" t="s">
        <v>1115</v>
      </c>
      <c r="J588" s="34" t="s">
        <v>42</v>
      </c>
      <c r="K588" s="34" t="s">
        <v>43</v>
      </c>
      <c r="L588" s="33">
        <v>1077.53</v>
      </c>
      <c r="M588" s="34" t="s">
        <v>1116</v>
      </c>
      <c r="N588" s="34" t="s">
        <v>1117</v>
      </c>
    </row>
    <row r="589" spans="1:15" s="2" customFormat="1" ht="14.25" x14ac:dyDescent="0.2">
      <c r="A589" s="35" t="s">
        <v>45</v>
      </c>
      <c r="B589" s="36" t="s">
        <v>1118</v>
      </c>
      <c r="C589" s="37"/>
      <c r="D589" s="39" t="s">
        <v>1062</v>
      </c>
      <c r="E589" s="39"/>
      <c r="F589" s="39"/>
      <c r="G589" s="39">
        <v>38.89</v>
      </c>
      <c r="H589" s="39"/>
      <c r="I589" s="39"/>
      <c r="J589" s="39"/>
      <c r="K589" s="39" t="s">
        <v>1062</v>
      </c>
      <c r="L589" s="39">
        <v>1095.0999999999999</v>
      </c>
      <c r="M589" s="39"/>
      <c r="N589" s="39"/>
      <c r="O589" s="28"/>
    </row>
    <row r="590" spans="1:15" s="2" customFormat="1" ht="14.25" x14ac:dyDescent="0.2">
      <c r="A590" s="35" t="s">
        <v>45</v>
      </c>
      <c r="B590" s="36" t="s">
        <v>1119</v>
      </c>
      <c r="C590" s="37"/>
      <c r="D590" s="39" t="s">
        <v>1064</v>
      </c>
      <c r="E590" s="39"/>
      <c r="F590" s="39"/>
      <c r="G590" s="39">
        <v>21.85</v>
      </c>
      <c r="H590" s="39"/>
      <c r="I590" s="39"/>
      <c r="J590" s="39"/>
      <c r="K590" s="39" t="s">
        <v>1064</v>
      </c>
      <c r="L590" s="39">
        <v>615.42999999999995</v>
      </c>
      <c r="M590" s="39"/>
      <c r="N590" s="39"/>
      <c r="O590" s="28"/>
    </row>
    <row r="591" spans="1:15" s="2" customFormat="1" ht="14.25" x14ac:dyDescent="0.2">
      <c r="A591" s="35" t="s">
        <v>45</v>
      </c>
      <c r="B591" s="36" t="s">
        <v>48</v>
      </c>
      <c r="C591" s="37"/>
      <c r="D591" s="39"/>
      <c r="E591" s="39"/>
      <c r="F591" s="39"/>
      <c r="G591" s="39">
        <v>104.5</v>
      </c>
      <c r="H591" s="39"/>
      <c r="I591" s="39"/>
      <c r="J591" s="39"/>
      <c r="K591" s="39"/>
      <c r="L591" s="39">
        <v>2788.06</v>
      </c>
      <c r="M591" s="39"/>
      <c r="N591" s="39"/>
      <c r="O591" s="28"/>
    </row>
    <row r="592" spans="1:15" s="2" customFormat="1" ht="114" x14ac:dyDescent="0.2">
      <c r="A592" s="30">
        <v>237</v>
      </c>
      <c r="B592" s="31" t="s">
        <v>1120</v>
      </c>
      <c r="C592" s="32">
        <v>1</v>
      </c>
      <c r="D592" s="33"/>
      <c r="E592" s="33"/>
      <c r="F592" s="33"/>
      <c r="G592" s="33"/>
      <c r="H592" s="33"/>
      <c r="I592" s="33"/>
      <c r="J592" s="34" t="s">
        <v>1121</v>
      </c>
      <c r="K592" s="33"/>
      <c r="L592" s="33">
        <v>9787.92</v>
      </c>
      <c r="M592" s="34" t="s">
        <v>1121</v>
      </c>
      <c r="N592" s="33"/>
    </row>
    <row r="593" spans="1:15" s="2" customFormat="1" ht="85.5" x14ac:dyDescent="0.2">
      <c r="A593" s="30">
        <v>238</v>
      </c>
      <c r="B593" s="31" t="s">
        <v>1122</v>
      </c>
      <c r="C593" s="32">
        <v>1</v>
      </c>
      <c r="D593" s="33">
        <v>6.69</v>
      </c>
      <c r="E593" s="34" t="s">
        <v>1123</v>
      </c>
      <c r="F593" s="34" t="s">
        <v>1124</v>
      </c>
      <c r="G593" s="33">
        <v>6.69</v>
      </c>
      <c r="H593" s="34" t="s">
        <v>1123</v>
      </c>
      <c r="I593" s="34" t="s">
        <v>1124</v>
      </c>
      <c r="J593" s="34" t="s">
        <v>42</v>
      </c>
      <c r="K593" s="34" t="s">
        <v>43</v>
      </c>
      <c r="L593" s="33">
        <v>122.66</v>
      </c>
      <c r="M593" s="34" t="s">
        <v>1125</v>
      </c>
      <c r="N593" s="34" t="s">
        <v>1126</v>
      </c>
    </row>
    <row r="594" spans="1:15" s="2" customFormat="1" ht="14.25" x14ac:dyDescent="0.2">
      <c r="A594" s="35" t="s">
        <v>45</v>
      </c>
      <c r="B594" s="36" t="s">
        <v>1127</v>
      </c>
      <c r="C594" s="37"/>
      <c r="D594" s="39" t="s">
        <v>1062</v>
      </c>
      <c r="E594" s="39"/>
      <c r="F594" s="39"/>
      <c r="G594" s="39">
        <v>3.72</v>
      </c>
      <c r="H594" s="39"/>
      <c r="I594" s="39"/>
      <c r="J594" s="39"/>
      <c r="K594" s="39" t="s">
        <v>1062</v>
      </c>
      <c r="L594" s="39">
        <v>104.88</v>
      </c>
      <c r="M594" s="39"/>
      <c r="N594" s="39"/>
      <c r="O594" s="28"/>
    </row>
    <row r="595" spans="1:15" s="2" customFormat="1" ht="14.25" x14ac:dyDescent="0.2">
      <c r="A595" s="35" t="s">
        <v>45</v>
      </c>
      <c r="B595" s="36" t="s">
        <v>1128</v>
      </c>
      <c r="C595" s="37"/>
      <c r="D595" s="39" t="s">
        <v>1064</v>
      </c>
      <c r="E595" s="39"/>
      <c r="F595" s="39"/>
      <c r="G595" s="39">
        <v>2.09</v>
      </c>
      <c r="H595" s="39"/>
      <c r="I595" s="39"/>
      <c r="J595" s="39"/>
      <c r="K595" s="39" t="s">
        <v>1064</v>
      </c>
      <c r="L595" s="39">
        <v>58.94</v>
      </c>
      <c r="M595" s="39"/>
      <c r="N595" s="39"/>
      <c r="O595" s="28"/>
    </row>
    <row r="596" spans="1:15" s="2" customFormat="1" ht="14.25" x14ac:dyDescent="0.2">
      <c r="A596" s="35" t="s">
        <v>45</v>
      </c>
      <c r="B596" s="36" t="s">
        <v>48</v>
      </c>
      <c r="C596" s="37"/>
      <c r="D596" s="39"/>
      <c r="E596" s="39"/>
      <c r="F596" s="39"/>
      <c r="G596" s="39">
        <v>12.5</v>
      </c>
      <c r="H596" s="39"/>
      <c r="I596" s="39"/>
      <c r="J596" s="39"/>
      <c r="K596" s="39"/>
      <c r="L596" s="39">
        <v>286.48</v>
      </c>
      <c r="M596" s="39"/>
      <c r="N596" s="39"/>
      <c r="O596" s="28"/>
    </row>
    <row r="597" spans="1:15" s="2" customFormat="1" ht="85.5" x14ac:dyDescent="0.2">
      <c r="A597" s="30">
        <v>239</v>
      </c>
      <c r="B597" s="31" t="s">
        <v>1129</v>
      </c>
      <c r="C597" s="32">
        <v>1</v>
      </c>
      <c r="D597" s="33">
        <v>45.4</v>
      </c>
      <c r="E597" s="34" t="s">
        <v>1130</v>
      </c>
      <c r="F597" s="33"/>
      <c r="G597" s="33">
        <v>45.4</v>
      </c>
      <c r="H597" s="34" t="s">
        <v>1130</v>
      </c>
      <c r="I597" s="33"/>
      <c r="J597" s="34" t="s">
        <v>42</v>
      </c>
      <c r="K597" s="34" t="s">
        <v>43</v>
      </c>
      <c r="L597" s="33">
        <v>324.16000000000003</v>
      </c>
      <c r="M597" s="34" t="s">
        <v>1131</v>
      </c>
      <c r="N597" s="33"/>
    </row>
    <row r="598" spans="1:15" s="2" customFormat="1" ht="99.75" x14ac:dyDescent="0.2">
      <c r="A598" s="30">
        <v>240</v>
      </c>
      <c r="B598" s="31" t="s">
        <v>1132</v>
      </c>
      <c r="C598" s="40" t="s">
        <v>1133</v>
      </c>
      <c r="D598" s="33">
        <v>5562.01</v>
      </c>
      <c r="E598" s="34" t="s">
        <v>1134</v>
      </c>
      <c r="F598" s="34" t="s">
        <v>1135</v>
      </c>
      <c r="G598" s="33">
        <v>135.71</v>
      </c>
      <c r="H598" s="34" t="s">
        <v>1136</v>
      </c>
      <c r="I598" s="34" t="s">
        <v>1137</v>
      </c>
      <c r="J598" s="34" t="s">
        <v>42</v>
      </c>
      <c r="K598" s="34" t="s">
        <v>43</v>
      </c>
      <c r="L598" s="33">
        <v>1462.56</v>
      </c>
      <c r="M598" s="34" t="s">
        <v>1138</v>
      </c>
      <c r="N598" s="34" t="s">
        <v>1139</v>
      </c>
    </row>
    <row r="599" spans="1:15" s="2" customFormat="1" ht="14.25" x14ac:dyDescent="0.2">
      <c r="A599" s="35" t="s">
        <v>45</v>
      </c>
      <c r="B599" s="36" t="s">
        <v>1140</v>
      </c>
      <c r="C599" s="37"/>
      <c r="D599" s="39" t="s">
        <v>1141</v>
      </c>
      <c r="E599" s="39"/>
      <c r="F599" s="39"/>
      <c r="G599" s="39">
        <v>20.43</v>
      </c>
      <c r="H599" s="39"/>
      <c r="I599" s="39"/>
      <c r="J599" s="39"/>
      <c r="K599" s="39" t="s">
        <v>1141</v>
      </c>
      <c r="L599" s="39">
        <v>575.32000000000005</v>
      </c>
      <c r="M599" s="39"/>
      <c r="N599" s="39"/>
      <c r="O599" s="28"/>
    </row>
    <row r="600" spans="1:15" s="2" customFormat="1" ht="14.25" x14ac:dyDescent="0.2">
      <c r="A600" s="35" t="s">
        <v>45</v>
      </c>
      <c r="B600" s="36" t="s">
        <v>1142</v>
      </c>
      <c r="C600" s="37"/>
      <c r="D600" s="39" t="s">
        <v>1143</v>
      </c>
      <c r="E600" s="39"/>
      <c r="F600" s="39"/>
      <c r="G600" s="39">
        <v>10.94</v>
      </c>
      <c r="H600" s="39"/>
      <c r="I600" s="39"/>
      <c r="J600" s="39"/>
      <c r="K600" s="39" t="s">
        <v>1143</v>
      </c>
      <c r="L600" s="39">
        <v>308.08999999999997</v>
      </c>
      <c r="M600" s="39"/>
      <c r="N600" s="39"/>
      <c r="O600" s="28"/>
    </row>
    <row r="601" spans="1:15" s="2" customFormat="1" ht="14.25" x14ac:dyDescent="0.2">
      <c r="A601" s="35" t="s">
        <v>45</v>
      </c>
      <c r="B601" s="36" t="s">
        <v>48</v>
      </c>
      <c r="C601" s="37"/>
      <c r="D601" s="39"/>
      <c r="E601" s="39"/>
      <c r="F601" s="39"/>
      <c r="G601" s="39">
        <v>167.08</v>
      </c>
      <c r="H601" s="39"/>
      <c r="I601" s="39"/>
      <c r="J601" s="39"/>
      <c r="K601" s="39"/>
      <c r="L601" s="39">
        <v>2345.9699999999998</v>
      </c>
      <c r="M601" s="39"/>
      <c r="N601" s="39"/>
      <c r="O601" s="28"/>
    </row>
    <row r="602" spans="1:15" s="2" customFormat="1" ht="85.5" x14ac:dyDescent="0.2">
      <c r="A602" s="41">
        <v>241</v>
      </c>
      <c r="B602" s="45" t="s">
        <v>1144</v>
      </c>
      <c r="C602" s="46">
        <v>0.1</v>
      </c>
      <c r="D602" s="44">
        <v>1939.98</v>
      </c>
      <c r="E602" s="47" t="s">
        <v>1145</v>
      </c>
      <c r="F602" s="44"/>
      <c r="G602" s="44">
        <v>194</v>
      </c>
      <c r="H602" s="47" t="s">
        <v>1146</v>
      </c>
      <c r="I602" s="44"/>
      <c r="J602" s="47" t="s">
        <v>42</v>
      </c>
      <c r="K602" s="47" t="s">
        <v>43</v>
      </c>
      <c r="L602" s="44">
        <v>1385.15</v>
      </c>
      <c r="M602" s="47" t="s">
        <v>1147</v>
      </c>
      <c r="N602" s="44"/>
    </row>
    <row r="603" spans="1:15" s="2" customFormat="1" ht="15" x14ac:dyDescent="0.2">
      <c r="A603" s="55" t="s">
        <v>1394</v>
      </c>
      <c r="B603" s="56"/>
      <c r="C603" s="56"/>
      <c r="D603" s="56"/>
      <c r="E603" s="56"/>
      <c r="F603" s="56"/>
      <c r="G603" s="43">
        <v>36295.910000000003</v>
      </c>
      <c r="H603" s="43"/>
      <c r="I603" s="43"/>
      <c r="J603" s="43"/>
      <c r="K603" s="43"/>
      <c r="L603" s="43">
        <v>747026.53</v>
      </c>
      <c r="M603" s="44"/>
      <c r="N603" s="44"/>
    </row>
    <row r="604" spans="1:15" s="2" customFormat="1" ht="22.15" customHeight="1" x14ac:dyDescent="0.2">
      <c r="A604" s="57" t="s">
        <v>1395</v>
      </c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</row>
    <row r="605" spans="1:15" s="2" customFormat="1" ht="19.899999999999999" customHeight="1" x14ac:dyDescent="0.2">
      <c r="A605" s="52" t="s">
        <v>38</v>
      </c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</row>
    <row r="606" spans="1:15" s="2" customFormat="1" ht="85.5" x14ac:dyDescent="0.2">
      <c r="A606" s="30">
        <v>242</v>
      </c>
      <c r="B606" s="31" t="s">
        <v>1148</v>
      </c>
      <c r="C606" s="40" t="s">
        <v>1149</v>
      </c>
      <c r="D606" s="33">
        <v>154.66</v>
      </c>
      <c r="E606" s="33">
        <v>124.02</v>
      </c>
      <c r="F606" s="33">
        <v>30.64</v>
      </c>
      <c r="G606" s="33">
        <v>77.790000000000006</v>
      </c>
      <c r="H606" s="33">
        <v>62.38</v>
      </c>
      <c r="I606" s="33">
        <v>15.41</v>
      </c>
      <c r="J606" s="34" t="s">
        <v>42</v>
      </c>
      <c r="K606" s="34" t="s">
        <v>43</v>
      </c>
      <c r="L606" s="33">
        <v>1929.76</v>
      </c>
      <c r="M606" s="33">
        <v>1756.68</v>
      </c>
      <c r="N606" s="33">
        <v>173.08</v>
      </c>
    </row>
    <row r="607" spans="1:15" s="2" customFormat="1" ht="14.25" x14ac:dyDescent="0.2">
      <c r="A607" s="35" t="s">
        <v>45</v>
      </c>
      <c r="B607" s="36" t="s">
        <v>1150</v>
      </c>
      <c r="C607" s="37"/>
      <c r="D607" s="38">
        <v>0.91</v>
      </c>
      <c r="E607" s="39"/>
      <c r="F607" s="39"/>
      <c r="G607" s="39">
        <v>56.77</v>
      </c>
      <c r="H607" s="39"/>
      <c r="I607" s="39"/>
      <c r="J607" s="39"/>
      <c r="K607" s="38">
        <v>0.91</v>
      </c>
      <c r="L607" s="39">
        <v>1598.58</v>
      </c>
      <c r="M607" s="39"/>
      <c r="N607" s="39"/>
      <c r="O607" s="28"/>
    </row>
    <row r="608" spans="1:15" s="2" customFormat="1" ht="14.25" x14ac:dyDescent="0.2">
      <c r="A608" s="35" t="s">
        <v>45</v>
      </c>
      <c r="B608" s="36" t="s">
        <v>1151</v>
      </c>
      <c r="C608" s="37"/>
      <c r="D608" s="38">
        <v>0.52</v>
      </c>
      <c r="E608" s="39"/>
      <c r="F608" s="39"/>
      <c r="G608" s="39">
        <v>32.44</v>
      </c>
      <c r="H608" s="39"/>
      <c r="I608" s="39"/>
      <c r="J608" s="39"/>
      <c r="K608" s="38">
        <v>0.52</v>
      </c>
      <c r="L608" s="39">
        <v>913.47</v>
      </c>
      <c r="M608" s="39"/>
      <c r="N608" s="39"/>
      <c r="O608" s="28"/>
    </row>
    <row r="609" spans="1:15" s="2" customFormat="1" ht="14.25" x14ac:dyDescent="0.2">
      <c r="A609" s="35" t="s">
        <v>45</v>
      </c>
      <c r="B609" s="36" t="s">
        <v>48</v>
      </c>
      <c r="C609" s="37"/>
      <c r="D609" s="39"/>
      <c r="E609" s="39"/>
      <c r="F609" s="39"/>
      <c r="G609" s="39">
        <v>167</v>
      </c>
      <c r="H609" s="39"/>
      <c r="I609" s="39"/>
      <c r="J609" s="39"/>
      <c r="K609" s="39"/>
      <c r="L609" s="39">
        <v>4441.8100000000004</v>
      </c>
      <c r="M609" s="39"/>
      <c r="N609" s="39"/>
      <c r="O609" s="28"/>
    </row>
    <row r="610" spans="1:15" s="2" customFormat="1" ht="71.25" x14ac:dyDescent="0.2">
      <c r="A610" s="30">
        <v>243</v>
      </c>
      <c r="B610" s="31" t="s">
        <v>1152</v>
      </c>
      <c r="C610" s="40" t="s">
        <v>1149</v>
      </c>
      <c r="D610" s="33">
        <v>153.59</v>
      </c>
      <c r="E610" s="33">
        <v>112.16</v>
      </c>
      <c r="F610" s="33">
        <v>41.43</v>
      </c>
      <c r="G610" s="33">
        <v>77.260000000000005</v>
      </c>
      <c r="H610" s="33">
        <v>56.42</v>
      </c>
      <c r="I610" s="33">
        <v>20.84</v>
      </c>
      <c r="J610" s="34" t="s">
        <v>42</v>
      </c>
      <c r="K610" s="34" t="s">
        <v>43</v>
      </c>
      <c r="L610" s="33">
        <v>1822.72</v>
      </c>
      <c r="M610" s="33">
        <v>1588.69</v>
      </c>
      <c r="N610" s="33">
        <v>234.03</v>
      </c>
    </row>
    <row r="611" spans="1:15" s="2" customFormat="1" ht="14.25" x14ac:dyDescent="0.2">
      <c r="A611" s="35" t="s">
        <v>45</v>
      </c>
      <c r="B611" s="36" t="s">
        <v>1153</v>
      </c>
      <c r="C611" s="37"/>
      <c r="D611" s="38">
        <v>0.91</v>
      </c>
      <c r="E611" s="39"/>
      <c r="F611" s="39"/>
      <c r="G611" s="39">
        <v>51.34</v>
      </c>
      <c r="H611" s="39"/>
      <c r="I611" s="39"/>
      <c r="J611" s="39"/>
      <c r="K611" s="38">
        <v>0.91</v>
      </c>
      <c r="L611" s="39">
        <v>1445.71</v>
      </c>
      <c r="M611" s="39"/>
      <c r="N611" s="39"/>
      <c r="O611" s="28"/>
    </row>
    <row r="612" spans="1:15" s="2" customFormat="1" ht="14.25" x14ac:dyDescent="0.2">
      <c r="A612" s="35" t="s">
        <v>45</v>
      </c>
      <c r="B612" s="36" t="s">
        <v>1154</v>
      </c>
      <c r="C612" s="37"/>
      <c r="D612" s="38">
        <v>0.52</v>
      </c>
      <c r="E612" s="39"/>
      <c r="F612" s="39"/>
      <c r="G612" s="39">
        <v>29.34</v>
      </c>
      <c r="H612" s="39"/>
      <c r="I612" s="39"/>
      <c r="J612" s="39"/>
      <c r="K612" s="38">
        <v>0.52</v>
      </c>
      <c r="L612" s="39">
        <v>826.12</v>
      </c>
      <c r="M612" s="39"/>
      <c r="N612" s="39"/>
      <c r="O612" s="28"/>
    </row>
    <row r="613" spans="1:15" s="2" customFormat="1" ht="14.25" x14ac:dyDescent="0.2">
      <c r="A613" s="35" t="s">
        <v>45</v>
      </c>
      <c r="B613" s="36" t="s">
        <v>48</v>
      </c>
      <c r="C613" s="37"/>
      <c r="D613" s="39"/>
      <c r="E613" s="39"/>
      <c r="F613" s="39"/>
      <c r="G613" s="39">
        <v>157.94</v>
      </c>
      <c r="H613" s="39"/>
      <c r="I613" s="39"/>
      <c r="J613" s="39"/>
      <c r="K613" s="39"/>
      <c r="L613" s="39">
        <v>4094.55</v>
      </c>
      <c r="M613" s="39"/>
      <c r="N613" s="39"/>
      <c r="O613" s="28"/>
    </row>
    <row r="614" spans="1:15" s="2" customFormat="1" ht="99.75" x14ac:dyDescent="0.2">
      <c r="A614" s="30">
        <v>244</v>
      </c>
      <c r="B614" s="31" t="s">
        <v>1155</v>
      </c>
      <c r="C614" s="40" t="s">
        <v>1149</v>
      </c>
      <c r="D614" s="33">
        <v>160.11000000000001</v>
      </c>
      <c r="E614" s="33">
        <v>120.37</v>
      </c>
      <c r="F614" s="34" t="s">
        <v>1156</v>
      </c>
      <c r="G614" s="33">
        <v>80.540000000000006</v>
      </c>
      <c r="H614" s="33">
        <v>60.55</v>
      </c>
      <c r="I614" s="34" t="s">
        <v>1157</v>
      </c>
      <c r="J614" s="34" t="s">
        <v>42</v>
      </c>
      <c r="K614" s="34" t="s">
        <v>43</v>
      </c>
      <c r="L614" s="33">
        <v>1929.46</v>
      </c>
      <c r="M614" s="33">
        <v>1704.98</v>
      </c>
      <c r="N614" s="34" t="s">
        <v>1158</v>
      </c>
    </row>
    <row r="615" spans="1:15" s="2" customFormat="1" ht="14.25" x14ac:dyDescent="0.2">
      <c r="A615" s="35" t="s">
        <v>45</v>
      </c>
      <c r="B615" s="36" t="s">
        <v>1159</v>
      </c>
      <c r="C615" s="37"/>
      <c r="D615" s="38">
        <v>0.9</v>
      </c>
      <c r="E615" s="39"/>
      <c r="F615" s="39"/>
      <c r="G615" s="39">
        <v>57.3</v>
      </c>
      <c r="H615" s="39"/>
      <c r="I615" s="39"/>
      <c r="J615" s="39"/>
      <c r="K615" s="38">
        <v>0.9</v>
      </c>
      <c r="L615" s="39">
        <v>1613.65</v>
      </c>
      <c r="M615" s="39"/>
      <c r="N615" s="39"/>
      <c r="O615" s="28"/>
    </row>
    <row r="616" spans="1:15" s="2" customFormat="1" ht="14.25" x14ac:dyDescent="0.2">
      <c r="A616" s="35" t="s">
        <v>45</v>
      </c>
      <c r="B616" s="36" t="s">
        <v>1160</v>
      </c>
      <c r="C616" s="37"/>
      <c r="D616" s="38">
        <v>0.46</v>
      </c>
      <c r="E616" s="39"/>
      <c r="F616" s="39"/>
      <c r="G616" s="39">
        <v>29.29</v>
      </c>
      <c r="H616" s="39"/>
      <c r="I616" s="39"/>
      <c r="J616" s="39"/>
      <c r="K616" s="38">
        <v>0.46</v>
      </c>
      <c r="L616" s="39">
        <v>824.75</v>
      </c>
      <c r="M616" s="39"/>
      <c r="N616" s="39"/>
      <c r="O616" s="28"/>
    </row>
    <row r="617" spans="1:15" s="2" customFormat="1" ht="14.25" x14ac:dyDescent="0.2">
      <c r="A617" s="35" t="s">
        <v>45</v>
      </c>
      <c r="B617" s="36" t="s">
        <v>48</v>
      </c>
      <c r="C617" s="37"/>
      <c r="D617" s="39"/>
      <c r="E617" s="39"/>
      <c r="F617" s="39"/>
      <c r="G617" s="39">
        <v>167.13</v>
      </c>
      <c r="H617" s="39"/>
      <c r="I617" s="39"/>
      <c r="J617" s="39"/>
      <c r="K617" s="39"/>
      <c r="L617" s="39">
        <v>4367.8599999999997</v>
      </c>
      <c r="M617" s="39"/>
      <c r="N617" s="39"/>
      <c r="O617" s="28"/>
    </row>
    <row r="618" spans="1:15" s="2" customFormat="1" ht="99.75" x14ac:dyDescent="0.2">
      <c r="A618" s="30">
        <v>245</v>
      </c>
      <c r="B618" s="31" t="s">
        <v>1161</v>
      </c>
      <c r="C618" s="40" t="s">
        <v>1149</v>
      </c>
      <c r="D618" s="33">
        <v>208.54</v>
      </c>
      <c r="E618" s="33">
        <v>183.48</v>
      </c>
      <c r="F618" s="34" t="s">
        <v>1162</v>
      </c>
      <c r="G618" s="33">
        <v>104.9</v>
      </c>
      <c r="H618" s="33">
        <v>92.29</v>
      </c>
      <c r="I618" s="34" t="s">
        <v>1163</v>
      </c>
      <c r="J618" s="34" t="s">
        <v>42</v>
      </c>
      <c r="K618" s="34" t="s">
        <v>43</v>
      </c>
      <c r="L618" s="33">
        <v>2740.46</v>
      </c>
      <c r="M618" s="33">
        <v>2598.9</v>
      </c>
      <c r="N618" s="34" t="s">
        <v>1164</v>
      </c>
    </row>
    <row r="619" spans="1:15" s="2" customFormat="1" ht="14.25" x14ac:dyDescent="0.2">
      <c r="A619" s="35" t="s">
        <v>45</v>
      </c>
      <c r="B619" s="36" t="s">
        <v>1165</v>
      </c>
      <c r="C619" s="37"/>
      <c r="D619" s="38">
        <v>0.9</v>
      </c>
      <c r="E619" s="39"/>
      <c r="F619" s="39"/>
      <c r="G619" s="39">
        <v>84.83</v>
      </c>
      <c r="H619" s="39"/>
      <c r="I619" s="39"/>
      <c r="J619" s="39"/>
      <c r="K619" s="38">
        <v>0.9</v>
      </c>
      <c r="L619" s="39">
        <v>2388.98</v>
      </c>
      <c r="M619" s="39"/>
      <c r="N619" s="39"/>
      <c r="O619" s="28"/>
    </row>
    <row r="620" spans="1:15" s="2" customFormat="1" ht="14.25" x14ac:dyDescent="0.2">
      <c r="A620" s="35" t="s">
        <v>45</v>
      </c>
      <c r="B620" s="36" t="s">
        <v>1166</v>
      </c>
      <c r="C620" s="37"/>
      <c r="D620" s="38">
        <v>0.46</v>
      </c>
      <c r="E620" s="39"/>
      <c r="F620" s="39"/>
      <c r="G620" s="39">
        <v>43.36</v>
      </c>
      <c r="H620" s="39"/>
      <c r="I620" s="39"/>
      <c r="J620" s="39"/>
      <c r="K620" s="38">
        <v>0.46</v>
      </c>
      <c r="L620" s="39">
        <v>1221.03</v>
      </c>
      <c r="M620" s="39"/>
      <c r="N620" s="39"/>
      <c r="O620" s="28"/>
    </row>
    <row r="621" spans="1:15" s="2" customFormat="1" ht="14.25" x14ac:dyDescent="0.2">
      <c r="A621" s="35" t="s">
        <v>45</v>
      </c>
      <c r="B621" s="36" t="s">
        <v>48</v>
      </c>
      <c r="C621" s="37"/>
      <c r="D621" s="39"/>
      <c r="E621" s="39"/>
      <c r="F621" s="39"/>
      <c r="G621" s="39">
        <v>233.09</v>
      </c>
      <c r="H621" s="39"/>
      <c r="I621" s="39"/>
      <c r="J621" s="39"/>
      <c r="K621" s="39"/>
      <c r="L621" s="39">
        <v>6350.47</v>
      </c>
      <c r="M621" s="39"/>
      <c r="N621" s="39"/>
      <c r="O621" s="28"/>
    </row>
    <row r="622" spans="1:15" s="2" customFormat="1" ht="156.75" x14ac:dyDescent="0.2">
      <c r="A622" s="30">
        <v>246</v>
      </c>
      <c r="B622" s="31" t="s">
        <v>1167</v>
      </c>
      <c r="C622" s="40" t="s">
        <v>1168</v>
      </c>
      <c r="D622" s="33">
        <v>319.89999999999998</v>
      </c>
      <c r="E622" s="33">
        <v>167.96</v>
      </c>
      <c r="F622" s="34" t="s">
        <v>1169</v>
      </c>
      <c r="G622" s="33">
        <v>95.97</v>
      </c>
      <c r="H622" s="33">
        <v>50.39</v>
      </c>
      <c r="I622" s="34" t="s">
        <v>1170</v>
      </c>
      <c r="J622" s="34" t="s">
        <v>42</v>
      </c>
      <c r="K622" s="34" t="s">
        <v>43</v>
      </c>
      <c r="L622" s="33">
        <v>1930.83</v>
      </c>
      <c r="M622" s="33">
        <v>1418.93</v>
      </c>
      <c r="N622" s="34" t="s">
        <v>1171</v>
      </c>
    </row>
    <row r="623" spans="1:15" s="2" customFormat="1" ht="14.25" x14ac:dyDescent="0.2">
      <c r="A623" s="35" t="s">
        <v>45</v>
      </c>
      <c r="B623" s="36" t="s">
        <v>1172</v>
      </c>
      <c r="C623" s="37"/>
      <c r="D623" s="38">
        <v>1.0900000000000001</v>
      </c>
      <c r="E623" s="39"/>
      <c r="F623" s="39"/>
      <c r="G623" s="39">
        <v>60.65</v>
      </c>
      <c r="H623" s="39"/>
      <c r="I623" s="39"/>
      <c r="J623" s="39"/>
      <c r="K623" s="38">
        <v>1.0900000000000001</v>
      </c>
      <c r="L623" s="39">
        <v>1707.67</v>
      </c>
      <c r="M623" s="39"/>
      <c r="N623" s="39"/>
      <c r="O623" s="28"/>
    </row>
    <row r="624" spans="1:15" s="2" customFormat="1" ht="14.25" x14ac:dyDescent="0.2">
      <c r="A624" s="35" t="s">
        <v>45</v>
      </c>
      <c r="B624" s="36" t="s">
        <v>1173</v>
      </c>
      <c r="C624" s="37"/>
      <c r="D624" s="38">
        <v>0.56999999999999995</v>
      </c>
      <c r="E624" s="39"/>
      <c r="F624" s="39"/>
      <c r="G624" s="39">
        <v>31.71</v>
      </c>
      <c r="H624" s="39"/>
      <c r="I624" s="39"/>
      <c r="J624" s="39"/>
      <c r="K624" s="38">
        <v>0.56999999999999995</v>
      </c>
      <c r="L624" s="39">
        <v>893</v>
      </c>
      <c r="M624" s="39"/>
      <c r="N624" s="39"/>
      <c r="O624" s="28"/>
    </row>
    <row r="625" spans="1:15" s="2" customFormat="1" ht="14.25" x14ac:dyDescent="0.2">
      <c r="A625" s="35" t="s">
        <v>45</v>
      </c>
      <c r="B625" s="36" t="s">
        <v>48</v>
      </c>
      <c r="C625" s="37"/>
      <c r="D625" s="39"/>
      <c r="E625" s="39"/>
      <c r="F625" s="39"/>
      <c r="G625" s="39">
        <v>188.33</v>
      </c>
      <c r="H625" s="39"/>
      <c r="I625" s="39"/>
      <c r="J625" s="39"/>
      <c r="K625" s="39"/>
      <c r="L625" s="39">
        <v>4531.5</v>
      </c>
      <c r="M625" s="39"/>
      <c r="N625" s="39"/>
      <c r="O625" s="28"/>
    </row>
    <row r="626" spans="1:15" s="2" customFormat="1" ht="228" x14ac:dyDescent="0.2">
      <c r="A626" s="30">
        <v>247</v>
      </c>
      <c r="B626" s="31" t="s">
        <v>1174</v>
      </c>
      <c r="C626" s="40" t="s">
        <v>1168</v>
      </c>
      <c r="D626" s="33">
        <v>226</v>
      </c>
      <c r="E626" s="33">
        <v>172.8</v>
      </c>
      <c r="F626" s="34" t="s">
        <v>1175</v>
      </c>
      <c r="G626" s="33">
        <v>67.8</v>
      </c>
      <c r="H626" s="33">
        <v>51.84</v>
      </c>
      <c r="I626" s="34" t="s">
        <v>1176</v>
      </c>
      <c r="J626" s="34" t="s">
        <v>42</v>
      </c>
      <c r="K626" s="34" t="s">
        <v>43</v>
      </c>
      <c r="L626" s="33">
        <v>1639.04</v>
      </c>
      <c r="M626" s="33">
        <v>1459.81</v>
      </c>
      <c r="N626" s="34" t="s">
        <v>1177</v>
      </c>
    </row>
    <row r="627" spans="1:15" s="2" customFormat="1" ht="14.25" x14ac:dyDescent="0.2">
      <c r="A627" s="35" t="s">
        <v>45</v>
      </c>
      <c r="B627" s="36" t="s">
        <v>1178</v>
      </c>
      <c r="C627" s="37"/>
      <c r="D627" s="38">
        <v>1.0900000000000001</v>
      </c>
      <c r="E627" s="39"/>
      <c r="F627" s="39"/>
      <c r="G627" s="39">
        <v>58.73</v>
      </c>
      <c r="H627" s="39"/>
      <c r="I627" s="39"/>
      <c r="J627" s="39"/>
      <c r="K627" s="38">
        <v>1.0900000000000001</v>
      </c>
      <c r="L627" s="39">
        <v>1653.81</v>
      </c>
      <c r="M627" s="39"/>
      <c r="N627" s="39"/>
      <c r="O627" s="28"/>
    </row>
    <row r="628" spans="1:15" s="2" customFormat="1" ht="14.25" x14ac:dyDescent="0.2">
      <c r="A628" s="35" t="s">
        <v>45</v>
      </c>
      <c r="B628" s="36" t="s">
        <v>1179</v>
      </c>
      <c r="C628" s="37"/>
      <c r="D628" s="38">
        <v>0.56999999999999995</v>
      </c>
      <c r="E628" s="39"/>
      <c r="F628" s="39"/>
      <c r="G628" s="39">
        <v>30.71</v>
      </c>
      <c r="H628" s="39"/>
      <c r="I628" s="39"/>
      <c r="J628" s="39"/>
      <c r="K628" s="38">
        <v>0.56999999999999995</v>
      </c>
      <c r="L628" s="39">
        <v>864.84</v>
      </c>
      <c r="M628" s="39"/>
      <c r="N628" s="39"/>
      <c r="O628" s="28"/>
    </row>
    <row r="629" spans="1:15" s="2" customFormat="1" ht="14.25" x14ac:dyDescent="0.2">
      <c r="A629" s="35" t="s">
        <v>45</v>
      </c>
      <c r="B629" s="36" t="s">
        <v>48</v>
      </c>
      <c r="C629" s="37"/>
      <c r="D629" s="39"/>
      <c r="E629" s="39"/>
      <c r="F629" s="39"/>
      <c r="G629" s="39">
        <v>157.24</v>
      </c>
      <c r="H629" s="39"/>
      <c r="I629" s="39"/>
      <c r="J629" s="39"/>
      <c r="K629" s="39"/>
      <c r="L629" s="39">
        <v>4157.6899999999996</v>
      </c>
      <c r="M629" s="39"/>
      <c r="N629" s="39"/>
      <c r="O629" s="28"/>
    </row>
    <row r="630" spans="1:15" s="2" customFormat="1" ht="85.5" x14ac:dyDescent="0.2">
      <c r="A630" s="30">
        <v>248</v>
      </c>
      <c r="B630" s="31" t="s">
        <v>1180</v>
      </c>
      <c r="C630" s="40" t="s">
        <v>1168</v>
      </c>
      <c r="D630" s="33">
        <v>355.21</v>
      </c>
      <c r="E630" s="33">
        <v>355.21</v>
      </c>
      <c r="F630" s="33"/>
      <c r="G630" s="33">
        <v>106.56</v>
      </c>
      <c r="H630" s="33">
        <v>106.56</v>
      </c>
      <c r="I630" s="33"/>
      <c r="J630" s="34" t="s">
        <v>42</v>
      </c>
      <c r="K630" s="34" t="s">
        <v>43</v>
      </c>
      <c r="L630" s="33">
        <v>3000.81</v>
      </c>
      <c r="M630" s="33">
        <v>3000.81</v>
      </c>
      <c r="N630" s="33"/>
    </row>
    <row r="631" spans="1:15" s="2" customFormat="1" ht="14.25" x14ac:dyDescent="0.2">
      <c r="A631" s="35" t="s">
        <v>45</v>
      </c>
      <c r="B631" s="36" t="s">
        <v>1181</v>
      </c>
      <c r="C631" s="37"/>
      <c r="D631" s="38">
        <v>0.92</v>
      </c>
      <c r="E631" s="39"/>
      <c r="F631" s="39"/>
      <c r="G631" s="39">
        <v>98.04</v>
      </c>
      <c r="H631" s="39"/>
      <c r="I631" s="39"/>
      <c r="J631" s="39"/>
      <c r="K631" s="38">
        <v>0.92</v>
      </c>
      <c r="L631" s="39">
        <v>2760.75</v>
      </c>
      <c r="M631" s="39"/>
      <c r="N631" s="39"/>
      <c r="O631" s="28"/>
    </row>
    <row r="632" spans="1:15" s="2" customFormat="1" ht="14.25" x14ac:dyDescent="0.2">
      <c r="A632" s="35" t="s">
        <v>45</v>
      </c>
      <c r="B632" s="36" t="s">
        <v>1182</v>
      </c>
      <c r="C632" s="37"/>
      <c r="D632" s="38">
        <v>0.59</v>
      </c>
      <c r="E632" s="39"/>
      <c r="F632" s="39"/>
      <c r="G632" s="39">
        <v>62.87</v>
      </c>
      <c r="H632" s="39"/>
      <c r="I632" s="39"/>
      <c r="J632" s="39"/>
      <c r="K632" s="38">
        <v>0.59</v>
      </c>
      <c r="L632" s="39">
        <v>1770.48</v>
      </c>
      <c r="M632" s="39"/>
      <c r="N632" s="39"/>
      <c r="O632" s="28"/>
    </row>
    <row r="633" spans="1:15" s="2" customFormat="1" ht="14.25" x14ac:dyDescent="0.2">
      <c r="A633" s="35" t="s">
        <v>45</v>
      </c>
      <c r="B633" s="36" t="s">
        <v>48</v>
      </c>
      <c r="C633" s="37"/>
      <c r="D633" s="39"/>
      <c r="E633" s="39"/>
      <c r="F633" s="39"/>
      <c r="G633" s="39">
        <v>267.47000000000003</v>
      </c>
      <c r="H633" s="39"/>
      <c r="I633" s="39"/>
      <c r="J633" s="39"/>
      <c r="K633" s="39"/>
      <c r="L633" s="39">
        <v>7532.04</v>
      </c>
      <c r="M633" s="39"/>
      <c r="N633" s="39"/>
      <c r="O633" s="28"/>
    </row>
    <row r="634" spans="1:15" s="2" customFormat="1" ht="99.75" x14ac:dyDescent="0.2">
      <c r="A634" s="30">
        <v>249</v>
      </c>
      <c r="B634" s="31" t="s">
        <v>73</v>
      </c>
      <c r="C634" s="32">
        <v>10</v>
      </c>
      <c r="D634" s="33">
        <v>42.98</v>
      </c>
      <c r="E634" s="33"/>
      <c r="F634" s="33">
        <v>42.98</v>
      </c>
      <c r="G634" s="33">
        <v>429.8</v>
      </c>
      <c r="H634" s="33"/>
      <c r="I634" s="33">
        <v>429.8</v>
      </c>
      <c r="J634" s="34" t="s">
        <v>42</v>
      </c>
      <c r="K634" s="34" t="s">
        <v>43</v>
      </c>
      <c r="L634" s="33">
        <v>4826.6499999999996</v>
      </c>
      <c r="M634" s="33"/>
      <c r="N634" s="33">
        <v>4826.6499999999996</v>
      </c>
    </row>
    <row r="635" spans="1:15" s="2" customFormat="1" ht="14.25" x14ac:dyDescent="0.2">
      <c r="A635" s="35" t="s">
        <v>45</v>
      </c>
      <c r="B635" s="36" t="s">
        <v>48</v>
      </c>
      <c r="C635" s="37"/>
      <c r="D635" s="39"/>
      <c r="E635" s="39"/>
      <c r="F635" s="39"/>
      <c r="G635" s="39">
        <v>429.8</v>
      </c>
      <c r="H635" s="39"/>
      <c r="I635" s="39"/>
      <c r="J635" s="39"/>
      <c r="K635" s="39"/>
      <c r="L635" s="39">
        <v>4826.6499999999996</v>
      </c>
      <c r="M635" s="39"/>
      <c r="N635" s="39"/>
      <c r="O635" s="28"/>
    </row>
    <row r="636" spans="1:15" s="2" customFormat="1" ht="128.25" x14ac:dyDescent="0.2">
      <c r="A636" s="30">
        <v>250</v>
      </c>
      <c r="B636" s="31" t="s">
        <v>74</v>
      </c>
      <c r="C636" s="32">
        <v>10</v>
      </c>
      <c r="D636" s="33">
        <v>11.42</v>
      </c>
      <c r="E636" s="33"/>
      <c r="F636" s="33">
        <v>11.42</v>
      </c>
      <c r="G636" s="33">
        <v>114.2</v>
      </c>
      <c r="H636" s="33"/>
      <c r="I636" s="33">
        <v>114.2</v>
      </c>
      <c r="J636" s="34" t="s">
        <v>42</v>
      </c>
      <c r="K636" s="34" t="s">
        <v>43</v>
      </c>
      <c r="L636" s="33">
        <v>1282.47</v>
      </c>
      <c r="M636" s="33"/>
      <c r="N636" s="33">
        <v>1282.47</v>
      </c>
    </row>
    <row r="637" spans="1:15" s="2" customFormat="1" ht="14.25" x14ac:dyDescent="0.2">
      <c r="A637" s="35" t="s">
        <v>45</v>
      </c>
      <c r="B637" s="36" t="s">
        <v>48</v>
      </c>
      <c r="C637" s="37"/>
      <c r="D637" s="39"/>
      <c r="E637" s="39"/>
      <c r="F637" s="39"/>
      <c r="G637" s="39">
        <v>114.2</v>
      </c>
      <c r="H637" s="39"/>
      <c r="I637" s="39"/>
      <c r="J637" s="39"/>
      <c r="K637" s="39"/>
      <c r="L637" s="39">
        <v>1282.47</v>
      </c>
      <c r="M637" s="39"/>
      <c r="N637" s="39"/>
      <c r="O637" s="28"/>
    </row>
    <row r="638" spans="1:15" s="2" customFormat="1" ht="19.899999999999999" customHeight="1" x14ac:dyDescent="0.2">
      <c r="A638" s="52" t="s">
        <v>1183</v>
      </c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</row>
    <row r="639" spans="1:15" s="2" customFormat="1" ht="57" x14ac:dyDescent="0.2">
      <c r="A639" s="30">
        <v>251</v>
      </c>
      <c r="B639" s="31" t="s">
        <v>1184</v>
      </c>
      <c r="C639" s="32">
        <v>1.37</v>
      </c>
      <c r="D639" s="33">
        <v>2297.71</v>
      </c>
      <c r="E639" s="34" t="s">
        <v>1185</v>
      </c>
      <c r="F639" s="34" t="s">
        <v>1186</v>
      </c>
      <c r="G639" s="33">
        <v>3147.86</v>
      </c>
      <c r="H639" s="34" t="s">
        <v>1187</v>
      </c>
      <c r="I639" s="34" t="s">
        <v>1188</v>
      </c>
      <c r="J639" s="34" t="s">
        <v>42</v>
      </c>
      <c r="K639" s="34" t="s">
        <v>43</v>
      </c>
      <c r="L639" s="33">
        <v>28349.3</v>
      </c>
      <c r="M639" s="34" t="s">
        <v>1189</v>
      </c>
      <c r="N639" s="34" t="s">
        <v>1190</v>
      </c>
    </row>
    <row r="640" spans="1:15" s="2" customFormat="1" ht="14.25" x14ac:dyDescent="0.2">
      <c r="A640" s="35" t="s">
        <v>45</v>
      </c>
      <c r="B640" s="36" t="s">
        <v>1191</v>
      </c>
      <c r="C640" s="37"/>
      <c r="D640" s="38">
        <v>1.08</v>
      </c>
      <c r="E640" s="39"/>
      <c r="F640" s="39"/>
      <c r="G640" s="39">
        <v>299.41000000000003</v>
      </c>
      <c r="H640" s="39"/>
      <c r="I640" s="39"/>
      <c r="J640" s="39"/>
      <c r="K640" s="38">
        <v>1.08</v>
      </c>
      <c r="L640" s="39">
        <v>8431.43</v>
      </c>
      <c r="M640" s="39"/>
      <c r="N640" s="39"/>
      <c r="O640" s="28"/>
    </row>
    <row r="641" spans="1:15" s="2" customFormat="1" ht="14.25" x14ac:dyDescent="0.2">
      <c r="A641" s="35" t="s">
        <v>45</v>
      </c>
      <c r="B641" s="36" t="s">
        <v>1192</v>
      </c>
      <c r="C641" s="37"/>
      <c r="D641" s="38">
        <v>0.55000000000000004</v>
      </c>
      <c r="E641" s="39"/>
      <c r="F641" s="39"/>
      <c r="G641" s="39">
        <v>152.47999999999999</v>
      </c>
      <c r="H641" s="39"/>
      <c r="I641" s="39"/>
      <c r="J641" s="39"/>
      <c r="K641" s="38">
        <v>0.55000000000000004</v>
      </c>
      <c r="L641" s="39">
        <v>4293.78</v>
      </c>
      <c r="M641" s="39"/>
      <c r="N641" s="39"/>
      <c r="O641" s="28"/>
    </row>
    <row r="642" spans="1:15" s="2" customFormat="1" ht="14.25" x14ac:dyDescent="0.2">
      <c r="A642" s="35" t="s">
        <v>45</v>
      </c>
      <c r="B642" s="36" t="s">
        <v>48</v>
      </c>
      <c r="C642" s="37"/>
      <c r="D642" s="39"/>
      <c r="E642" s="39"/>
      <c r="F642" s="39"/>
      <c r="G642" s="39">
        <v>3599.75</v>
      </c>
      <c r="H642" s="39"/>
      <c r="I642" s="39"/>
      <c r="J642" s="39"/>
      <c r="K642" s="39"/>
      <c r="L642" s="39">
        <v>41074.51</v>
      </c>
      <c r="M642" s="39"/>
      <c r="N642" s="39"/>
      <c r="O642" s="28"/>
    </row>
    <row r="643" spans="1:15" s="2" customFormat="1" ht="85.5" x14ac:dyDescent="0.2">
      <c r="A643" s="30">
        <v>252</v>
      </c>
      <c r="B643" s="31" t="s">
        <v>1193</v>
      </c>
      <c r="C643" s="32">
        <v>-0.21920000000000001</v>
      </c>
      <c r="D643" s="33">
        <v>1601</v>
      </c>
      <c r="E643" s="34" t="s">
        <v>1194</v>
      </c>
      <c r="F643" s="33"/>
      <c r="G643" s="33">
        <v>-350.94</v>
      </c>
      <c r="H643" s="34" t="s">
        <v>1195</v>
      </c>
      <c r="I643" s="33"/>
      <c r="J643" s="34" t="s">
        <v>42</v>
      </c>
      <c r="K643" s="34" t="s">
        <v>43</v>
      </c>
      <c r="L643" s="33">
        <v>-2505.71</v>
      </c>
      <c r="M643" s="34" t="s">
        <v>1196</v>
      </c>
      <c r="N643" s="33"/>
    </row>
    <row r="644" spans="1:15" s="2" customFormat="1" ht="85.5" x14ac:dyDescent="0.2">
      <c r="A644" s="30">
        <v>253</v>
      </c>
      <c r="B644" s="31" t="s">
        <v>1197</v>
      </c>
      <c r="C644" s="32">
        <v>-1.137</v>
      </c>
      <c r="D644" s="33">
        <v>1572</v>
      </c>
      <c r="E644" s="34" t="s">
        <v>1198</v>
      </c>
      <c r="F644" s="33"/>
      <c r="G644" s="33">
        <v>-1787.36</v>
      </c>
      <c r="H644" s="34" t="s">
        <v>1199</v>
      </c>
      <c r="I644" s="33"/>
      <c r="J644" s="34" t="s">
        <v>42</v>
      </c>
      <c r="K644" s="34" t="s">
        <v>43</v>
      </c>
      <c r="L644" s="33">
        <v>-12761.78</v>
      </c>
      <c r="M644" s="34" t="s">
        <v>1200</v>
      </c>
      <c r="N644" s="33"/>
    </row>
    <row r="645" spans="1:15" s="2" customFormat="1" ht="99.75" x14ac:dyDescent="0.2">
      <c r="A645" s="30">
        <v>254</v>
      </c>
      <c r="B645" s="31" t="s">
        <v>1201</v>
      </c>
      <c r="C645" s="32">
        <v>-8.2199999999999995E-2</v>
      </c>
      <c r="D645" s="33">
        <v>1980</v>
      </c>
      <c r="E645" s="34" t="s">
        <v>1202</v>
      </c>
      <c r="F645" s="33"/>
      <c r="G645" s="33">
        <v>-162.76</v>
      </c>
      <c r="H645" s="34" t="s">
        <v>1203</v>
      </c>
      <c r="I645" s="33"/>
      <c r="J645" s="34" t="s">
        <v>42</v>
      </c>
      <c r="K645" s="34" t="s">
        <v>43</v>
      </c>
      <c r="L645" s="33">
        <v>-1162.08</v>
      </c>
      <c r="M645" s="34" t="s">
        <v>1204</v>
      </c>
      <c r="N645" s="33"/>
    </row>
    <row r="646" spans="1:15" s="2" customFormat="1" ht="99.75" x14ac:dyDescent="0.2">
      <c r="A646" s="30">
        <v>255</v>
      </c>
      <c r="B646" s="31" t="s">
        <v>1205</v>
      </c>
      <c r="C646" s="32">
        <v>1.4384999999999999</v>
      </c>
      <c r="D646" s="33">
        <v>2292.7800000000002</v>
      </c>
      <c r="E646" s="34" t="s">
        <v>1206</v>
      </c>
      <c r="F646" s="33"/>
      <c r="G646" s="33">
        <v>3298.16</v>
      </c>
      <c r="H646" s="34" t="s">
        <v>1207</v>
      </c>
      <c r="I646" s="33"/>
      <c r="J646" s="34" t="s">
        <v>42</v>
      </c>
      <c r="K646" s="34" t="s">
        <v>43</v>
      </c>
      <c r="L646" s="33">
        <v>23548.89</v>
      </c>
      <c r="M646" s="34" t="s">
        <v>1208</v>
      </c>
      <c r="N646" s="33"/>
    </row>
    <row r="647" spans="1:15" s="2" customFormat="1" ht="71.25" x14ac:dyDescent="0.2">
      <c r="A647" s="30">
        <v>256</v>
      </c>
      <c r="B647" s="31" t="s">
        <v>1209</v>
      </c>
      <c r="C647" s="32">
        <v>0.17</v>
      </c>
      <c r="D647" s="33">
        <v>2403.75</v>
      </c>
      <c r="E647" s="34" t="s">
        <v>1210</v>
      </c>
      <c r="F647" s="34" t="s">
        <v>1211</v>
      </c>
      <c r="G647" s="33">
        <v>408.63</v>
      </c>
      <c r="H647" s="34" t="s">
        <v>1212</v>
      </c>
      <c r="I647" s="34" t="s">
        <v>1213</v>
      </c>
      <c r="J647" s="34" t="s">
        <v>42</v>
      </c>
      <c r="K647" s="34" t="s">
        <v>43</v>
      </c>
      <c r="L647" s="33">
        <v>3607.89</v>
      </c>
      <c r="M647" s="34" t="s">
        <v>1214</v>
      </c>
      <c r="N647" s="34" t="s">
        <v>1215</v>
      </c>
    </row>
    <row r="648" spans="1:15" s="2" customFormat="1" ht="14.25" x14ac:dyDescent="0.2">
      <c r="A648" s="35" t="s">
        <v>45</v>
      </c>
      <c r="B648" s="36" t="s">
        <v>1216</v>
      </c>
      <c r="C648" s="37"/>
      <c r="D648" s="38">
        <v>1.08</v>
      </c>
      <c r="E648" s="39"/>
      <c r="F648" s="39"/>
      <c r="G648" s="39">
        <v>35.380000000000003</v>
      </c>
      <c r="H648" s="39"/>
      <c r="I648" s="39"/>
      <c r="J648" s="39"/>
      <c r="K648" s="38">
        <v>1.08</v>
      </c>
      <c r="L648" s="39">
        <v>996.45</v>
      </c>
      <c r="M648" s="39"/>
      <c r="N648" s="39"/>
      <c r="O648" s="28"/>
    </row>
    <row r="649" spans="1:15" s="2" customFormat="1" ht="14.25" x14ac:dyDescent="0.2">
      <c r="A649" s="35" t="s">
        <v>45</v>
      </c>
      <c r="B649" s="36" t="s">
        <v>1217</v>
      </c>
      <c r="C649" s="37"/>
      <c r="D649" s="38">
        <v>0.55000000000000004</v>
      </c>
      <c r="E649" s="39"/>
      <c r="F649" s="39"/>
      <c r="G649" s="39">
        <v>18.02</v>
      </c>
      <c r="H649" s="39"/>
      <c r="I649" s="39"/>
      <c r="J649" s="39"/>
      <c r="K649" s="38">
        <v>0.55000000000000004</v>
      </c>
      <c r="L649" s="39">
        <v>507.45</v>
      </c>
      <c r="M649" s="39"/>
      <c r="N649" s="39"/>
      <c r="O649" s="28"/>
    </row>
    <row r="650" spans="1:15" s="2" customFormat="1" ht="14.25" x14ac:dyDescent="0.2">
      <c r="A650" s="35" t="s">
        <v>45</v>
      </c>
      <c r="B650" s="36" t="s">
        <v>48</v>
      </c>
      <c r="C650" s="37"/>
      <c r="D650" s="39"/>
      <c r="E650" s="39"/>
      <c r="F650" s="39"/>
      <c r="G650" s="39">
        <v>462.03</v>
      </c>
      <c r="H650" s="39"/>
      <c r="I650" s="39"/>
      <c r="J650" s="39"/>
      <c r="K650" s="39"/>
      <c r="L650" s="39">
        <v>5111.79</v>
      </c>
      <c r="M650" s="39"/>
      <c r="N650" s="39"/>
      <c r="O650" s="28"/>
    </row>
    <row r="651" spans="1:15" s="2" customFormat="1" ht="85.5" x14ac:dyDescent="0.2">
      <c r="A651" s="30">
        <v>257</v>
      </c>
      <c r="B651" s="31" t="s">
        <v>1218</v>
      </c>
      <c r="C651" s="32">
        <v>-2.0400000000000001E-2</v>
      </c>
      <c r="D651" s="33">
        <v>1320</v>
      </c>
      <c r="E651" s="34" t="s">
        <v>1219</v>
      </c>
      <c r="F651" s="33"/>
      <c r="G651" s="33">
        <v>-26.93</v>
      </c>
      <c r="H651" s="34" t="s">
        <v>1220</v>
      </c>
      <c r="I651" s="33"/>
      <c r="J651" s="34" t="s">
        <v>42</v>
      </c>
      <c r="K651" s="34" t="s">
        <v>43</v>
      </c>
      <c r="L651" s="33">
        <v>-192.27</v>
      </c>
      <c r="M651" s="34" t="s">
        <v>1221</v>
      </c>
      <c r="N651" s="33"/>
    </row>
    <row r="652" spans="1:15" s="2" customFormat="1" ht="99.75" x14ac:dyDescent="0.2">
      <c r="A652" s="30">
        <v>258</v>
      </c>
      <c r="B652" s="31" t="s">
        <v>1222</v>
      </c>
      <c r="C652" s="32">
        <v>-1.6999999999999999E-3</v>
      </c>
      <c r="D652" s="33">
        <v>832.7</v>
      </c>
      <c r="E652" s="34" t="s">
        <v>1223</v>
      </c>
      <c r="F652" s="33"/>
      <c r="G652" s="33">
        <v>-1.42</v>
      </c>
      <c r="H652" s="34" t="s">
        <v>1224</v>
      </c>
      <c r="I652" s="33"/>
      <c r="J652" s="34" t="s">
        <v>42</v>
      </c>
      <c r="K652" s="34" t="s">
        <v>43</v>
      </c>
      <c r="L652" s="33">
        <v>-10.11</v>
      </c>
      <c r="M652" s="34" t="s">
        <v>1225</v>
      </c>
      <c r="N652" s="33"/>
    </row>
    <row r="653" spans="1:15" s="2" customFormat="1" ht="99.75" x14ac:dyDescent="0.2">
      <c r="A653" s="30">
        <v>259</v>
      </c>
      <c r="B653" s="31" t="s">
        <v>1201</v>
      </c>
      <c r="C653" s="32">
        <v>-0.15809999999999999</v>
      </c>
      <c r="D653" s="33">
        <v>1980</v>
      </c>
      <c r="E653" s="34" t="s">
        <v>1202</v>
      </c>
      <c r="F653" s="33"/>
      <c r="G653" s="33">
        <v>-313.04000000000002</v>
      </c>
      <c r="H653" s="34" t="s">
        <v>1226</v>
      </c>
      <c r="I653" s="33"/>
      <c r="J653" s="34" t="s">
        <v>42</v>
      </c>
      <c r="K653" s="34" t="s">
        <v>43</v>
      </c>
      <c r="L653" s="33">
        <v>-2235.09</v>
      </c>
      <c r="M653" s="34" t="s">
        <v>1227</v>
      </c>
      <c r="N653" s="33"/>
    </row>
    <row r="654" spans="1:15" s="2" customFormat="1" ht="99.75" x14ac:dyDescent="0.2">
      <c r="A654" s="30">
        <v>260</v>
      </c>
      <c r="B654" s="31" t="s">
        <v>1205</v>
      </c>
      <c r="C654" s="32">
        <v>0.1802</v>
      </c>
      <c r="D654" s="33">
        <v>2292.7800000000002</v>
      </c>
      <c r="E654" s="34" t="s">
        <v>1206</v>
      </c>
      <c r="F654" s="33"/>
      <c r="G654" s="33">
        <v>413.16</v>
      </c>
      <c r="H654" s="34" t="s">
        <v>1228</v>
      </c>
      <c r="I654" s="33"/>
      <c r="J654" s="34" t="s">
        <v>42</v>
      </c>
      <c r="K654" s="34" t="s">
        <v>43</v>
      </c>
      <c r="L654" s="33">
        <v>2949.95</v>
      </c>
      <c r="M654" s="34" t="s">
        <v>1229</v>
      </c>
      <c r="N654" s="33"/>
    </row>
    <row r="655" spans="1:15" s="2" customFormat="1" ht="71.25" x14ac:dyDescent="0.2">
      <c r="A655" s="30">
        <v>261</v>
      </c>
      <c r="B655" s="31" t="s">
        <v>1230</v>
      </c>
      <c r="C655" s="40" t="s">
        <v>1231</v>
      </c>
      <c r="D655" s="33">
        <v>4358.12</v>
      </c>
      <c r="E655" s="34" t="s">
        <v>1232</v>
      </c>
      <c r="F655" s="34" t="s">
        <v>1233</v>
      </c>
      <c r="G655" s="33">
        <v>2379.5300000000002</v>
      </c>
      <c r="H655" s="34" t="s">
        <v>1234</v>
      </c>
      <c r="I655" s="34" t="s">
        <v>1235</v>
      </c>
      <c r="J655" s="34" t="s">
        <v>42</v>
      </c>
      <c r="K655" s="34" t="s">
        <v>43</v>
      </c>
      <c r="L655" s="33">
        <v>22488.05</v>
      </c>
      <c r="M655" s="34" t="s">
        <v>1236</v>
      </c>
      <c r="N655" s="34" t="s">
        <v>1237</v>
      </c>
    </row>
    <row r="656" spans="1:15" s="2" customFormat="1" ht="14.25" x14ac:dyDescent="0.2">
      <c r="A656" s="35" t="s">
        <v>45</v>
      </c>
      <c r="B656" s="36" t="s">
        <v>1238</v>
      </c>
      <c r="C656" s="37"/>
      <c r="D656" s="38">
        <v>1.0900000000000001</v>
      </c>
      <c r="E656" s="39"/>
      <c r="F656" s="39"/>
      <c r="G656" s="39">
        <v>285.08</v>
      </c>
      <c r="H656" s="39"/>
      <c r="I656" s="39"/>
      <c r="J656" s="39"/>
      <c r="K656" s="38">
        <v>1.0900000000000001</v>
      </c>
      <c r="L656" s="39">
        <v>8027.63</v>
      </c>
      <c r="M656" s="39"/>
      <c r="N656" s="39"/>
      <c r="O656" s="28"/>
    </row>
    <row r="657" spans="1:15" s="2" customFormat="1" ht="14.25" x14ac:dyDescent="0.2">
      <c r="A657" s="35" t="s">
        <v>45</v>
      </c>
      <c r="B657" s="36" t="s">
        <v>1239</v>
      </c>
      <c r="C657" s="37"/>
      <c r="D657" s="38">
        <v>0.56999999999999995</v>
      </c>
      <c r="E657" s="39"/>
      <c r="F657" s="39"/>
      <c r="G657" s="39">
        <v>149.08000000000001</v>
      </c>
      <c r="H657" s="39"/>
      <c r="I657" s="39"/>
      <c r="J657" s="39"/>
      <c r="K657" s="38">
        <v>0.56999999999999995</v>
      </c>
      <c r="L657" s="39">
        <v>4197.9399999999996</v>
      </c>
      <c r="M657" s="39"/>
      <c r="N657" s="39"/>
      <c r="O657" s="28"/>
    </row>
    <row r="658" spans="1:15" s="2" customFormat="1" ht="14.25" x14ac:dyDescent="0.2">
      <c r="A658" s="35" t="s">
        <v>45</v>
      </c>
      <c r="B658" s="36" t="s">
        <v>48</v>
      </c>
      <c r="C658" s="37"/>
      <c r="D658" s="39"/>
      <c r="E658" s="39"/>
      <c r="F658" s="39"/>
      <c r="G658" s="39">
        <v>2813.69</v>
      </c>
      <c r="H658" s="39"/>
      <c r="I658" s="39"/>
      <c r="J658" s="39"/>
      <c r="K658" s="39"/>
      <c r="L658" s="39">
        <v>34713.620000000003</v>
      </c>
      <c r="M658" s="39"/>
      <c r="N658" s="39"/>
      <c r="O658" s="28"/>
    </row>
    <row r="659" spans="1:15" s="2" customFormat="1" ht="85.5" x14ac:dyDescent="0.2">
      <c r="A659" s="30">
        <v>262</v>
      </c>
      <c r="B659" s="31" t="s">
        <v>1240</v>
      </c>
      <c r="C659" s="32">
        <v>-62.79</v>
      </c>
      <c r="D659" s="33">
        <v>12.37</v>
      </c>
      <c r="E659" s="34" t="s">
        <v>663</v>
      </c>
      <c r="F659" s="33"/>
      <c r="G659" s="33">
        <v>-776.71</v>
      </c>
      <c r="H659" s="34" t="s">
        <v>1241</v>
      </c>
      <c r="I659" s="33"/>
      <c r="J659" s="34" t="s">
        <v>42</v>
      </c>
      <c r="K659" s="34" t="s">
        <v>43</v>
      </c>
      <c r="L659" s="33">
        <v>-5545.73</v>
      </c>
      <c r="M659" s="34" t="s">
        <v>1242</v>
      </c>
      <c r="N659" s="33"/>
    </row>
    <row r="660" spans="1:15" s="2" customFormat="1" ht="57" x14ac:dyDescent="0.2">
      <c r="A660" s="30">
        <v>263</v>
      </c>
      <c r="B660" s="31" t="s">
        <v>1243</v>
      </c>
      <c r="C660" s="40" t="s">
        <v>1244</v>
      </c>
      <c r="D660" s="33">
        <v>37.5</v>
      </c>
      <c r="E660" s="34" t="s">
        <v>1245</v>
      </c>
      <c r="F660" s="33"/>
      <c r="G660" s="33">
        <v>235.46</v>
      </c>
      <c r="H660" s="34" t="s">
        <v>1246</v>
      </c>
      <c r="I660" s="33"/>
      <c r="J660" s="34" t="s">
        <v>42</v>
      </c>
      <c r="K660" s="34" t="s">
        <v>43</v>
      </c>
      <c r="L660" s="33">
        <v>1681.2</v>
      </c>
      <c r="M660" s="34" t="s">
        <v>1247</v>
      </c>
      <c r="N660" s="33"/>
    </row>
    <row r="661" spans="1:15" s="2" customFormat="1" ht="71.25" x14ac:dyDescent="0.2">
      <c r="A661" s="30">
        <v>264</v>
      </c>
      <c r="B661" s="31" t="s">
        <v>1248</v>
      </c>
      <c r="C661" s="40" t="s">
        <v>1231</v>
      </c>
      <c r="D661" s="33">
        <v>601.24</v>
      </c>
      <c r="E661" s="34" t="s">
        <v>1249</v>
      </c>
      <c r="F661" s="34" t="s">
        <v>1250</v>
      </c>
      <c r="G661" s="33">
        <v>328.27</v>
      </c>
      <c r="H661" s="34" t="s">
        <v>1251</v>
      </c>
      <c r="I661" s="34" t="s">
        <v>1252</v>
      </c>
      <c r="J661" s="34" t="s">
        <v>42</v>
      </c>
      <c r="K661" s="34" t="s">
        <v>43</v>
      </c>
      <c r="L661" s="33">
        <v>3751.36</v>
      </c>
      <c r="M661" s="34" t="s">
        <v>1253</v>
      </c>
      <c r="N661" s="34" t="s">
        <v>1254</v>
      </c>
    </row>
    <row r="662" spans="1:15" s="2" customFormat="1" ht="14.25" x14ac:dyDescent="0.2">
      <c r="A662" s="35" t="s">
        <v>45</v>
      </c>
      <c r="B662" s="36" t="s">
        <v>1255</v>
      </c>
      <c r="C662" s="37"/>
      <c r="D662" s="38">
        <v>1.0900000000000001</v>
      </c>
      <c r="E662" s="39"/>
      <c r="F662" s="39"/>
      <c r="G662" s="39">
        <v>71</v>
      </c>
      <c r="H662" s="39"/>
      <c r="I662" s="39"/>
      <c r="J662" s="39"/>
      <c r="K662" s="38">
        <v>1.0900000000000001</v>
      </c>
      <c r="L662" s="39">
        <v>1999.53</v>
      </c>
      <c r="M662" s="39"/>
      <c r="N662" s="39"/>
      <c r="O662" s="28"/>
    </row>
    <row r="663" spans="1:15" s="2" customFormat="1" ht="14.25" x14ac:dyDescent="0.2">
      <c r="A663" s="35" t="s">
        <v>45</v>
      </c>
      <c r="B663" s="36" t="s">
        <v>1256</v>
      </c>
      <c r="C663" s="37"/>
      <c r="D663" s="38">
        <v>0.56999999999999995</v>
      </c>
      <c r="E663" s="39"/>
      <c r="F663" s="39"/>
      <c r="G663" s="39">
        <v>37.130000000000003</v>
      </c>
      <c r="H663" s="39"/>
      <c r="I663" s="39"/>
      <c r="J663" s="39"/>
      <c r="K663" s="38">
        <v>0.56999999999999995</v>
      </c>
      <c r="L663" s="39">
        <v>1045.6300000000001</v>
      </c>
      <c r="M663" s="39"/>
      <c r="N663" s="39"/>
      <c r="O663" s="28"/>
    </row>
    <row r="664" spans="1:15" s="2" customFormat="1" ht="14.25" x14ac:dyDescent="0.2">
      <c r="A664" s="35" t="s">
        <v>45</v>
      </c>
      <c r="B664" s="36" t="s">
        <v>48</v>
      </c>
      <c r="C664" s="37"/>
      <c r="D664" s="39"/>
      <c r="E664" s="39"/>
      <c r="F664" s="39"/>
      <c r="G664" s="39">
        <v>436.4</v>
      </c>
      <c r="H664" s="39"/>
      <c r="I664" s="39"/>
      <c r="J664" s="39"/>
      <c r="K664" s="39"/>
      <c r="L664" s="39">
        <v>6796.52</v>
      </c>
      <c r="M664" s="39"/>
      <c r="N664" s="39"/>
      <c r="O664" s="28"/>
    </row>
    <row r="665" spans="1:15" s="2" customFormat="1" ht="85.5" x14ac:dyDescent="0.2">
      <c r="A665" s="30">
        <v>265</v>
      </c>
      <c r="B665" s="31" t="s">
        <v>1257</v>
      </c>
      <c r="C665" s="32">
        <v>-0.21840000000000001</v>
      </c>
      <c r="D665" s="33">
        <v>976.56</v>
      </c>
      <c r="E665" s="34" t="s">
        <v>1258</v>
      </c>
      <c r="F665" s="33"/>
      <c r="G665" s="33">
        <v>-213.28</v>
      </c>
      <c r="H665" s="34" t="s">
        <v>1259</v>
      </c>
      <c r="I665" s="33"/>
      <c r="J665" s="34" t="s">
        <v>42</v>
      </c>
      <c r="K665" s="34" t="s">
        <v>43</v>
      </c>
      <c r="L665" s="33">
        <v>-1522.82</v>
      </c>
      <c r="M665" s="34" t="s">
        <v>1260</v>
      </c>
      <c r="N665" s="33"/>
    </row>
    <row r="666" spans="1:15" s="2" customFormat="1" ht="99.75" x14ac:dyDescent="0.2">
      <c r="A666" s="30">
        <v>266</v>
      </c>
      <c r="B666" s="31" t="s">
        <v>1261</v>
      </c>
      <c r="C666" s="32">
        <v>0.21840000000000001</v>
      </c>
      <c r="D666" s="33">
        <v>1725.54</v>
      </c>
      <c r="E666" s="34" t="s">
        <v>1262</v>
      </c>
      <c r="F666" s="33"/>
      <c r="G666" s="33">
        <v>376.86</v>
      </c>
      <c r="H666" s="34" t="s">
        <v>1263</v>
      </c>
      <c r="I666" s="33"/>
      <c r="J666" s="34" t="s">
        <v>42</v>
      </c>
      <c r="K666" s="34" t="s">
        <v>43</v>
      </c>
      <c r="L666" s="33">
        <v>2690.77</v>
      </c>
      <c r="M666" s="34" t="s">
        <v>1264</v>
      </c>
      <c r="N666" s="33"/>
    </row>
    <row r="667" spans="1:15" s="2" customFormat="1" ht="99.75" x14ac:dyDescent="0.2">
      <c r="A667" s="30">
        <v>267</v>
      </c>
      <c r="B667" s="31" t="s">
        <v>1265</v>
      </c>
      <c r="C667" s="40" t="s">
        <v>1231</v>
      </c>
      <c r="D667" s="33">
        <v>446.15</v>
      </c>
      <c r="E667" s="34" t="s">
        <v>1266</v>
      </c>
      <c r="F667" s="34" t="s">
        <v>1267</v>
      </c>
      <c r="G667" s="33">
        <v>243.59</v>
      </c>
      <c r="H667" s="34" t="s">
        <v>1268</v>
      </c>
      <c r="I667" s="34" t="s">
        <v>1269</v>
      </c>
      <c r="J667" s="34" t="s">
        <v>42</v>
      </c>
      <c r="K667" s="34" t="s">
        <v>43</v>
      </c>
      <c r="L667" s="33">
        <v>5679.04</v>
      </c>
      <c r="M667" s="34" t="s">
        <v>1270</v>
      </c>
      <c r="N667" s="34" t="s">
        <v>1271</v>
      </c>
    </row>
    <row r="668" spans="1:15" s="2" customFormat="1" ht="14.25" x14ac:dyDescent="0.2">
      <c r="A668" s="35" t="s">
        <v>45</v>
      </c>
      <c r="B668" s="36" t="s">
        <v>1272</v>
      </c>
      <c r="C668" s="37"/>
      <c r="D668" s="38">
        <v>1.0900000000000001</v>
      </c>
      <c r="E668" s="39"/>
      <c r="F668" s="39"/>
      <c r="G668" s="39">
        <v>203.31</v>
      </c>
      <c r="H668" s="39"/>
      <c r="I668" s="39"/>
      <c r="J668" s="39"/>
      <c r="K668" s="38">
        <v>1.0900000000000001</v>
      </c>
      <c r="L668" s="39">
        <v>5725.26</v>
      </c>
      <c r="M668" s="39"/>
      <c r="N668" s="39"/>
      <c r="O668" s="28"/>
    </row>
    <row r="669" spans="1:15" s="2" customFormat="1" ht="14.25" x14ac:dyDescent="0.2">
      <c r="A669" s="35" t="s">
        <v>45</v>
      </c>
      <c r="B669" s="36" t="s">
        <v>1273</v>
      </c>
      <c r="C669" s="37"/>
      <c r="D669" s="38">
        <v>0.56999999999999995</v>
      </c>
      <c r="E669" s="39"/>
      <c r="F669" s="39"/>
      <c r="G669" s="39">
        <v>106.32</v>
      </c>
      <c r="H669" s="39"/>
      <c r="I669" s="39"/>
      <c r="J669" s="39"/>
      <c r="K669" s="38">
        <v>0.56999999999999995</v>
      </c>
      <c r="L669" s="39">
        <v>2993.94</v>
      </c>
      <c r="M669" s="39"/>
      <c r="N669" s="39"/>
      <c r="O669" s="28"/>
    </row>
    <row r="670" spans="1:15" s="2" customFormat="1" ht="14.25" x14ac:dyDescent="0.2">
      <c r="A670" s="35" t="s">
        <v>45</v>
      </c>
      <c r="B670" s="36" t="s">
        <v>48</v>
      </c>
      <c r="C670" s="37"/>
      <c r="D670" s="39"/>
      <c r="E670" s="39"/>
      <c r="F670" s="39"/>
      <c r="G670" s="39">
        <v>553.22</v>
      </c>
      <c r="H670" s="39"/>
      <c r="I670" s="39"/>
      <c r="J670" s="39"/>
      <c r="K670" s="39"/>
      <c r="L670" s="39">
        <v>14398.24</v>
      </c>
      <c r="M670" s="39"/>
      <c r="N670" s="39"/>
      <c r="O670" s="28"/>
    </row>
    <row r="671" spans="1:15" s="2" customFormat="1" ht="85.5" x14ac:dyDescent="0.2">
      <c r="A671" s="30">
        <v>268</v>
      </c>
      <c r="B671" s="31" t="s">
        <v>1274</v>
      </c>
      <c r="C671" s="32">
        <v>65.52</v>
      </c>
      <c r="D671" s="33">
        <v>64.53</v>
      </c>
      <c r="E671" s="34" t="s">
        <v>1275</v>
      </c>
      <c r="F671" s="33"/>
      <c r="G671" s="33">
        <v>4228.01</v>
      </c>
      <c r="H671" s="34" t="s">
        <v>1276</v>
      </c>
      <c r="I671" s="33"/>
      <c r="J671" s="34" t="s">
        <v>42</v>
      </c>
      <c r="K671" s="34" t="s">
        <v>43</v>
      </c>
      <c r="L671" s="33">
        <v>30187.96</v>
      </c>
      <c r="M671" s="34" t="s">
        <v>1277</v>
      </c>
      <c r="N671" s="33"/>
    </row>
    <row r="672" spans="1:15" s="2" customFormat="1" ht="71.25" x14ac:dyDescent="0.2">
      <c r="A672" s="30">
        <v>269</v>
      </c>
      <c r="B672" s="31" t="s">
        <v>1278</v>
      </c>
      <c r="C672" s="32">
        <v>12</v>
      </c>
      <c r="D672" s="33">
        <v>3.05</v>
      </c>
      <c r="E672" s="33">
        <v>3.05</v>
      </c>
      <c r="F672" s="33"/>
      <c r="G672" s="33">
        <v>36.6</v>
      </c>
      <c r="H672" s="33">
        <v>36.6</v>
      </c>
      <c r="I672" s="33"/>
      <c r="J672" s="34" t="s">
        <v>42</v>
      </c>
      <c r="K672" s="34" t="s">
        <v>43</v>
      </c>
      <c r="L672" s="33">
        <v>1030.6600000000001</v>
      </c>
      <c r="M672" s="33">
        <v>1030.6600000000001</v>
      </c>
      <c r="N672" s="33"/>
    </row>
    <row r="673" spans="1:15" s="2" customFormat="1" ht="14.25" x14ac:dyDescent="0.2">
      <c r="A673" s="35" t="s">
        <v>45</v>
      </c>
      <c r="B673" s="36" t="s">
        <v>1279</v>
      </c>
      <c r="C673" s="37"/>
      <c r="D673" s="38">
        <v>0.93</v>
      </c>
      <c r="E673" s="39"/>
      <c r="F673" s="39"/>
      <c r="G673" s="39">
        <v>34.04</v>
      </c>
      <c r="H673" s="39"/>
      <c r="I673" s="39"/>
      <c r="J673" s="39"/>
      <c r="K673" s="38">
        <v>0.93</v>
      </c>
      <c r="L673" s="39">
        <v>958.51</v>
      </c>
      <c r="M673" s="39"/>
      <c r="N673" s="39"/>
      <c r="O673" s="28"/>
    </row>
    <row r="674" spans="1:15" s="2" customFormat="1" ht="14.25" x14ac:dyDescent="0.2">
      <c r="A674" s="35" t="s">
        <v>45</v>
      </c>
      <c r="B674" s="36" t="s">
        <v>1280</v>
      </c>
      <c r="C674" s="37"/>
      <c r="D674" s="38">
        <v>0.62</v>
      </c>
      <c r="E674" s="39"/>
      <c r="F674" s="39"/>
      <c r="G674" s="39">
        <v>22.69</v>
      </c>
      <c r="H674" s="39"/>
      <c r="I674" s="39"/>
      <c r="J674" s="39"/>
      <c r="K674" s="38">
        <v>0.62</v>
      </c>
      <c r="L674" s="39">
        <v>639.01</v>
      </c>
      <c r="M674" s="39"/>
      <c r="N674" s="39"/>
      <c r="O674" s="28"/>
    </row>
    <row r="675" spans="1:15" s="2" customFormat="1" ht="14.25" x14ac:dyDescent="0.2">
      <c r="A675" s="35" t="s">
        <v>45</v>
      </c>
      <c r="B675" s="36" t="s">
        <v>48</v>
      </c>
      <c r="C675" s="37"/>
      <c r="D675" s="39"/>
      <c r="E675" s="39"/>
      <c r="F675" s="39"/>
      <c r="G675" s="39">
        <v>93.33</v>
      </c>
      <c r="H675" s="39"/>
      <c r="I675" s="39"/>
      <c r="J675" s="39"/>
      <c r="K675" s="39"/>
      <c r="L675" s="39">
        <v>2628.18</v>
      </c>
      <c r="M675" s="39"/>
      <c r="N675" s="39"/>
      <c r="O675" s="28"/>
    </row>
    <row r="676" spans="1:15" s="2" customFormat="1" ht="71.25" x14ac:dyDescent="0.2">
      <c r="A676" s="30">
        <v>270</v>
      </c>
      <c r="B676" s="31" t="s">
        <v>1281</v>
      </c>
      <c r="C676" s="40" t="s">
        <v>1282</v>
      </c>
      <c r="D676" s="33">
        <v>942.4</v>
      </c>
      <c r="E676" s="34" t="s">
        <v>1283</v>
      </c>
      <c r="F676" s="34" t="s">
        <v>1284</v>
      </c>
      <c r="G676" s="33">
        <v>273.3</v>
      </c>
      <c r="H676" s="34" t="s">
        <v>1285</v>
      </c>
      <c r="I676" s="34" t="s">
        <v>1286</v>
      </c>
      <c r="J676" s="34" t="s">
        <v>42</v>
      </c>
      <c r="K676" s="34" t="s">
        <v>43</v>
      </c>
      <c r="L676" s="33">
        <v>2356.9699999999998</v>
      </c>
      <c r="M676" s="34" t="s">
        <v>1287</v>
      </c>
      <c r="N676" s="34" t="s">
        <v>1288</v>
      </c>
    </row>
    <row r="677" spans="1:15" s="2" customFormat="1" ht="14.25" x14ac:dyDescent="0.2">
      <c r="A677" s="35" t="s">
        <v>45</v>
      </c>
      <c r="B677" s="36" t="s">
        <v>1289</v>
      </c>
      <c r="C677" s="37"/>
      <c r="D677" s="38">
        <v>1.0900000000000001</v>
      </c>
      <c r="E677" s="39"/>
      <c r="F677" s="39"/>
      <c r="G677" s="39">
        <v>20.02</v>
      </c>
      <c r="H677" s="39"/>
      <c r="I677" s="39"/>
      <c r="J677" s="39"/>
      <c r="K677" s="38">
        <v>1.0900000000000001</v>
      </c>
      <c r="L677" s="39">
        <v>563.9</v>
      </c>
      <c r="M677" s="39"/>
      <c r="N677" s="39"/>
      <c r="O677" s="28"/>
    </row>
    <row r="678" spans="1:15" s="2" customFormat="1" ht="14.25" x14ac:dyDescent="0.2">
      <c r="A678" s="35" t="s">
        <v>45</v>
      </c>
      <c r="B678" s="36" t="s">
        <v>1290</v>
      </c>
      <c r="C678" s="37"/>
      <c r="D678" s="38">
        <v>0.56999999999999995</v>
      </c>
      <c r="E678" s="39"/>
      <c r="F678" s="39"/>
      <c r="G678" s="39">
        <v>10.47</v>
      </c>
      <c r="H678" s="39"/>
      <c r="I678" s="39"/>
      <c r="J678" s="39"/>
      <c r="K678" s="38">
        <v>0.56999999999999995</v>
      </c>
      <c r="L678" s="39">
        <v>294.88</v>
      </c>
      <c r="M678" s="39"/>
      <c r="N678" s="39"/>
      <c r="O678" s="28"/>
    </row>
    <row r="679" spans="1:15" s="2" customFormat="1" ht="14.25" x14ac:dyDescent="0.2">
      <c r="A679" s="35" t="s">
        <v>45</v>
      </c>
      <c r="B679" s="36" t="s">
        <v>48</v>
      </c>
      <c r="C679" s="37"/>
      <c r="D679" s="39"/>
      <c r="E679" s="39"/>
      <c r="F679" s="39"/>
      <c r="G679" s="39">
        <v>303.79000000000002</v>
      </c>
      <c r="H679" s="39"/>
      <c r="I679" s="39"/>
      <c r="J679" s="39"/>
      <c r="K679" s="39"/>
      <c r="L679" s="39">
        <v>3215.75</v>
      </c>
      <c r="M679" s="39"/>
      <c r="N679" s="39"/>
      <c r="O679" s="28"/>
    </row>
    <row r="680" spans="1:15" s="2" customFormat="1" ht="57" x14ac:dyDescent="0.2">
      <c r="A680" s="30">
        <v>271</v>
      </c>
      <c r="B680" s="31" t="s">
        <v>1291</v>
      </c>
      <c r="C680" s="32">
        <v>-31.9</v>
      </c>
      <c r="D680" s="33">
        <v>6.2</v>
      </c>
      <c r="E680" s="34" t="s">
        <v>1292</v>
      </c>
      <c r="F680" s="33"/>
      <c r="G680" s="33">
        <v>-197.78</v>
      </c>
      <c r="H680" s="34" t="s">
        <v>1293</v>
      </c>
      <c r="I680" s="33"/>
      <c r="J680" s="34" t="s">
        <v>42</v>
      </c>
      <c r="K680" s="34" t="s">
        <v>43</v>
      </c>
      <c r="L680" s="33">
        <v>-1412.15</v>
      </c>
      <c r="M680" s="34" t="s">
        <v>1294</v>
      </c>
      <c r="N680" s="33"/>
    </row>
    <row r="681" spans="1:15" s="2" customFormat="1" ht="57" x14ac:dyDescent="0.2">
      <c r="A681" s="30">
        <v>272</v>
      </c>
      <c r="B681" s="31" t="s">
        <v>1295</v>
      </c>
      <c r="C681" s="40" t="s">
        <v>1296</v>
      </c>
      <c r="D681" s="33">
        <v>42</v>
      </c>
      <c r="E681" s="34" t="s">
        <v>1297</v>
      </c>
      <c r="F681" s="33"/>
      <c r="G681" s="33">
        <v>133.97999999999999</v>
      </c>
      <c r="H681" s="34" t="s">
        <v>1298</v>
      </c>
      <c r="I681" s="33"/>
      <c r="J681" s="34" t="s">
        <v>42</v>
      </c>
      <c r="K681" s="34" t="s">
        <v>43</v>
      </c>
      <c r="L681" s="33">
        <v>956.62</v>
      </c>
      <c r="M681" s="34" t="s">
        <v>1299</v>
      </c>
      <c r="N681" s="33"/>
    </row>
    <row r="682" spans="1:15" s="2" customFormat="1" ht="99.75" x14ac:dyDescent="0.2">
      <c r="A682" s="30">
        <v>273</v>
      </c>
      <c r="B682" s="31" t="s">
        <v>1300</v>
      </c>
      <c r="C682" s="32">
        <v>5.8</v>
      </c>
      <c r="D682" s="33">
        <v>138.76</v>
      </c>
      <c r="E682" s="33">
        <v>98.29</v>
      </c>
      <c r="F682" s="34" t="s">
        <v>1301</v>
      </c>
      <c r="G682" s="33">
        <v>804.81</v>
      </c>
      <c r="H682" s="33">
        <v>570.08000000000004</v>
      </c>
      <c r="I682" s="34" t="s">
        <v>1302</v>
      </c>
      <c r="J682" s="34" t="s">
        <v>42</v>
      </c>
      <c r="K682" s="34" t="s">
        <v>43</v>
      </c>
      <c r="L682" s="33">
        <v>18689.48</v>
      </c>
      <c r="M682" s="33">
        <v>16053.51</v>
      </c>
      <c r="N682" s="34" t="s">
        <v>1303</v>
      </c>
    </row>
    <row r="683" spans="1:15" s="2" customFormat="1" ht="14.25" x14ac:dyDescent="0.2">
      <c r="A683" s="35" t="s">
        <v>45</v>
      </c>
      <c r="B683" s="36" t="s">
        <v>1304</v>
      </c>
      <c r="C683" s="37"/>
      <c r="D683" s="38">
        <v>0.97</v>
      </c>
      <c r="E683" s="39"/>
      <c r="F683" s="39"/>
      <c r="G683" s="39">
        <v>588.87</v>
      </c>
      <c r="H683" s="39"/>
      <c r="I683" s="39"/>
      <c r="J683" s="39"/>
      <c r="K683" s="38">
        <v>0.97</v>
      </c>
      <c r="L683" s="39">
        <v>16582.669999999998</v>
      </c>
      <c r="M683" s="39"/>
      <c r="N683" s="39"/>
      <c r="O683" s="28"/>
    </row>
    <row r="684" spans="1:15" s="2" customFormat="1" ht="14.25" x14ac:dyDescent="0.2">
      <c r="A684" s="35" t="s">
        <v>45</v>
      </c>
      <c r="B684" s="36" t="s">
        <v>1305</v>
      </c>
      <c r="C684" s="37"/>
      <c r="D684" s="38">
        <v>0.55000000000000004</v>
      </c>
      <c r="E684" s="39"/>
      <c r="F684" s="39"/>
      <c r="G684" s="39">
        <v>333.89</v>
      </c>
      <c r="H684" s="39"/>
      <c r="I684" s="39"/>
      <c r="J684" s="39"/>
      <c r="K684" s="38">
        <v>0.55000000000000004</v>
      </c>
      <c r="L684" s="39">
        <v>9402.5499999999993</v>
      </c>
      <c r="M684" s="39"/>
      <c r="N684" s="39"/>
      <c r="O684" s="28"/>
    </row>
    <row r="685" spans="1:15" s="2" customFormat="1" ht="14.25" x14ac:dyDescent="0.2">
      <c r="A685" s="35" t="s">
        <v>45</v>
      </c>
      <c r="B685" s="36" t="s">
        <v>48</v>
      </c>
      <c r="C685" s="37"/>
      <c r="D685" s="39"/>
      <c r="E685" s="39"/>
      <c r="F685" s="39"/>
      <c r="G685" s="39">
        <v>1727.57</v>
      </c>
      <c r="H685" s="39"/>
      <c r="I685" s="39"/>
      <c r="J685" s="39"/>
      <c r="K685" s="39"/>
      <c r="L685" s="39">
        <v>44674.7</v>
      </c>
      <c r="M685" s="39"/>
      <c r="N685" s="39"/>
      <c r="O685" s="28"/>
    </row>
    <row r="686" spans="1:15" s="2" customFormat="1" ht="85.5" x14ac:dyDescent="0.2">
      <c r="A686" s="30">
        <v>274</v>
      </c>
      <c r="B686" s="31" t="s">
        <v>1306</v>
      </c>
      <c r="C686" s="32">
        <v>5.9160000000000004</v>
      </c>
      <c r="D686" s="33"/>
      <c r="E686" s="33"/>
      <c r="F686" s="33"/>
      <c r="G686" s="33"/>
      <c r="H686" s="33"/>
      <c r="I686" s="33"/>
      <c r="J686" s="34" t="s">
        <v>1307</v>
      </c>
      <c r="K686" s="33"/>
      <c r="L686" s="33">
        <v>81762.259999999995</v>
      </c>
      <c r="M686" s="34" t="s">
        <v>1308</v>
      </c>
      <c r="N686" s="33"/>
    </row>
    <row r="687" spans="1:15" s="2" customFormat="1" ht="19.899999999999999" customHeight="1" x14ac:dyDescent="0.2">
      <c r="A687" s="30" t="s">
        <v>45</v>
      </c>
      <c r="B687" s="54" t="s">
        <v>1309</v>
      </c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</row>
    <row r="688" spans="1:15" s="2" customFormat="1" ht="85.5" x14ac:dyDescent="0.2">
      <c r="A688" s="30">
        <v>275</v>
      </c>
      <c r="B688" s="31" t="s">
        <v>1310</v>
      </c>
      <c r="C688" s="40" t="s">
        <v>1282</v>
      </c>
      <c r="D688" s="33">
        <v>942.4</v>
      </c>
      <c r="E688" s="34" t="s">
        <v>1283</v>
      </c>
      <c r="F688" s="34" t="s">
        <v>1284</v>
      </c>
      <c r="G688" s="33">
        <v>273.3</v>
      </c>
      <c r="H688" s="34" t="s">
        <v>1285</v>
      </c>
      <c r="I688" s="34" t="s">
        <v>1286</v>
      </c>
      <c r="J688" s="34" t="s">
        <v>42</v>
      </c>
      <c r="K688" s="34" t="s">
        <v>43</v>
      </c>
      <c r="L688" s="33">
        <v>2356.9699999999998</v>
      </c>
      <c r="M688" s="34" t="s">
        <v>1287</v>
      </c>
      <c r="N688" s="34" t="s">
        <v>1288</v>
      </c>
    </row>
    <row r="689" spans="1:15" s="2" customFormat="1" ht="14.25" x14ac:dyDescent="0.2">
      <c r="A689" s="35" t="s">
        <v>45</v>
      </c>
      <c r="B689" s="36" t="s">
        <v>1289</v>
      </c>
      <c r="C689" s="37"/>
      <c r="D689" s="38">
        <v>1.0900000000000001</v>
      </c>
      <c r="E689" s="39"/>
      <c r="F689" s="39"/>
      <c r="G689" s="39">
        <v>20.02</v>
      </c>
      <c r="H689" s="39"/>
      <c r="I689" s="39"/>
      <c r="J689" s="39"/>
      <c r="K689" s="38">
        <v>1.0900000000000001</v>
      </c>
      <c r="L689" s="39">
        <v>563.9</v>
      </c>
      <c r="M689" s="39"/>
      <c r="N689" s="39"/>
      <c r="O689" s="28"/>
    </row>
    <row r="690" spans="1:15" s="2" customFormat="1" ht="14.25" x14ac:dyDescent="0.2">
      <c r="A690" s="35" t="s">
        <v>45</v>
      </c>
      <c r="B690" s="36" t="s">
        <v>1290</v>
      </c>
      <c r="C690" s="37"/>
      <c r="D690" s="38">
        <v>0.56999999999999995</v>
      </c>
      <c r="E690" s="39"/>
      <c r="F690" s="39"/>
      <c r="G690" s="39">
        <v>10.47</v>
      </c>
      <c r="H690" s="39"/>
      <c r="I690" s="39"/>
      <c r="J690" s="39"/>
      <c r="K690" s="38">
        <v>0.56999999999999995</v>
      </c>
      <c r="L690" s="39">
        <v>294.88</v>
      </c>
      <c r="M690" s="39"/>
      <c r="N690" s="39"/>
      <c r="O690" s="28"/>
    </row>
    <row r="691" spans="1:15" s="2" customFormat="1" ht="14.25" x14ac:dyDescent="0.2">
      <c r="A691" s="35" t="s">
        <v>45</v>
      </c>
      <c r="B691" s="36" t="s">
        <v>48</v>
      </c>
      <c r="C691" s="37"/>
      <c r="D691" s="39"/>
      <c r="E691" s="39"/>
      <c r="F691" s="39"/>
      <c r="G691" s="39">
        <v>303.79000000000002</v>
      </c>
      <c r="H691" s="39"/>
      <c r="I691" s="39"/>
      <c r="J691" s="39"/>
      <c r="K691" s="39"/>
      <c r="L691" s="39">
        <v>3215.75</v>
      </c>
      <c r="M691" s="39"/>
      <c r="N691" s="39"/>
      <c r="O691" s="28"/>
    </row>
    <row r="692" spans="1:15" s="2" customFormat="1" ht="57" x14ac:dyDescent="0.2">
      <c r="A692" s="30">
        <v>276</v>
      </c>
      <c r="B692" s="31" t="s">
        <v>1291</v>
      </c>
      <c r="C692" s="32">
        <v>-31.9</v>
      </c>
      <c r="D692" s="33">
        <v>6.2</v>
      </c>
      <c r="E692" s="34" t="s">
        <v>1292</v>
      </c>
      <c r="F692" s="33"/>
      <c r="G692" s="33">
        <v>-197.78</v>
      </c>
      <c r="H692" s="34" t="s">
        <v>1293</v>
      </c>
      <c r="I692" s="33"/>
      <c r="J692" s="34" t="s">
        <v>42</v>
      </c>
      <c r="K692" s="34" t="s">
        <v>43</v>
      </c>
      <c r="L692" s="33">
        <v>-1412.15</v>
      </c>
      <c r="M692" s="34" t="s">
        <v>1294</v>
      </c>
      <c r="N692" s="33"/>
    </row>
    <row r="693" spans="1:15" s="2" customFormat="1" ht="85.5" x14ac:dyDescent="0.2">
      <c r="A693" s="30">
        <v>277</v>
      </c>
      <c r="B693" s="31" t="s">
        <v>1311</v>
      </c>
      <c r="C693" s="32">
        <v>31.9</v>
      </c>
      <c r="D693" s="33"/>
      <c r="E693" s="33"/>
      <c r="F693" s="33"/>
      <c r="G693" s="33"/>
      <c r="H693" s="33"/>
      <c r="I693" s="33"/>
      <c r="J693" s="34" t="s">
        <v>1312</v>
      </c>
      <c r="K693" s="33"/>
      <c r="L693" s="33">
        <v>2598.89</v>
      </c>
      <c r="M693" s="34" t="s">
        <v>1313</v>
      </c>
      <c r="N693" s="33"/>
    </row>
    <row r="694" spans="1:15" s="2" customFormat="1" ht="19.899999999999999" customHeight="1" x14ac:dyDescent="0.2">
      <c r="A694" s="30" t="s">
        <v>45</v>
      </c>
      <c r="B694" s="54" t="s">
        <v>1314</v>
      </c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</row>
    <row r="695" spans="1:15" s="2" customFormat="1" ht="57" x14ac:dyDescent="0.2">
      <c r="A695" s="30">
        <v>278</v>
      </c>
      <c r="B695" s="31" t="s">
        <v>1315</v>
      </c>
      <c r="C695" s="40" t="s">
        <v>88</v>
      </c>
      <c r="D695" s="33">
        <v>5292.86</v>
      </c>
      <c r="E695" s="34" t="s">
        <v>1316</v>
      </c>
      <c r="F695" s="34" t="s">
        <v>1317</v>
      </c>
      <c r="G695" s="33">
        <v>767.47</v>
      </c>
      <c r="H695" s="34" t="s">
        <v>1318</v>
      </c>
      <c r="I695" s="34" t="s">
        <v>1319</v>
      </c>
      <c r="J695" s="34" t="s">
        <v>42</v>
      </c>
      <c r="K695" s="34" t="s">
        <v>43</v>
      </c>
      <c r="L695" s="33">
        <v>9232.57</v>
      </c>
      <c r="M695" s="34" t="s">
        <v>1320</v>
      </c>
      <c r="N695" s="34" t="s">
        <v>1321</v>
      </c>
    </row>
    <row r="696" spans="1:15" s="2" customFormat="1" ht="14.25" x14ac:dyDescent="0.2">
      <c r="A696" s="35" t="s">
        <v>45</v>
      </c>
      <c r="B696" s="36" t="s">
        <v>1322</v>
      </c>
      <c r="C696" s="37"/>
      <c r="D696" s="38">
        <v>1.08</v>
      </c>
      <c r="E696" s="39"/>
      <c r="F696" s="39"/>
      <c r="G696" s="39">
        <v>192.65</v>
      </c>
      <c r="H696" s="39"/>
      <c r="I696" s="39"/>
      <c r="J696" s="39"/>
      <c r="K696" s="38">
        <v>1.08</v>
      </c>
      <c r="L696" s="39">
        <v>5425.14</v>
      </c>
      <c r="M696" s="39"/>
      <c r="N696" s="39"/>
      <c r="O696" s="28"/>
    </row>
    <row r="697" spans="1:15" s="2" customFormat="1" ht="14.25" x14ac:dyDescent="0.2">
      <c r="A697" s="35" t="s">
        <v>45</v>
      </c>
      <c r="B697" s="36" t="s">
        <v>1323</v>
      </c>
      <c r="C697" s="37"/>
      <c r="D697" s="38">
        <v>0.55000000000000004</v>
      </c>
      <c r="E697" s="39"/>
      <c r="F697" s="39"/>
      <c r="G697" s="39">
        <v>98.11</v>
      </c>
      <c r="H697" s="39"/>
      <c r="I697" s="39"/>
      <c r="J697" s="39"/>
      <c r="K697" s="38">
        <v>0.55000000000000004</v>
      </c>
      <c r="L697" s="39">
        <v>2762.8</v>
      </c>
      <c r="M697" s="39"/>
      <c r="N697" s="39"/>
      <c r="O697" s="28"/>
    </row>
    <row r="698" spans="1:15" s="2" customFormat="1" ht="14.25" x14ac:dyDescent="0.2">
      <c r="A698" s="35" t="s">
        <v>45</v>
      </c>
      <c r="B698" s="36" t="s">
        <v>48</v>
      </c>
      <c r="C698" s="37"/>
      <c r="D698" s="39"/>
      <c r="E698" s="39"/>
      <c r="F698" s="39"/>
      <c r="G698" s="39">
        <v>1058.23</v>
      </c>
      <c r="H698" s="39"/>
      <c r="I698" s="39"/>
      <c r="J698" s="39"/>
      <c r="K698" s="39"/>
      <c r="L698" s="39">
        <v>17420.509999999998</v>
      </c>
      <c r="M698" s="39"/>
      <c r="N698" s="39"/>
      <c r="O698" s="28"/>
    </row>
    <row r="699" spans="1:15" s="2" customFormat="1" ht="85.5" x14ac:dyDescent="0.2">
      <c r="A699" s="30">
        <v>279</v>
      </c>
      <c r="B699" s="31" t="s">
        <v>1324</v>
      </c>
      <c r="C699" s="32">
        <v>-8.4099999999999994E-2</v>
      </c>
      <c r="D699" s="33">
        <v>1492.01</v>
      </c>
      <c r="E699" s="34" t="s">
        <v>1325</v>
      </c>
      <c r="F699" s="33"/>
      <c r="G699" s="33">
        <v>-125.48</v>
      </c>
      <c r="H699" s="34" t="s">
        <v>1326</v>
      </c>
      <c r="I699" s="33"/>
      <c r="J699" s="34" t="s">
        <v>42</v>
      </c>
      <c r="K699" s="34" t="s">
        <v>43</v>
      </c>
      <c r="L699" s="33">
        <v>-895.91</v>
      </c>
      <c r="M699" s="34" t="s">
        <v>1327</v>
      </c>
      <c r="N699" s="33"/>
    </row>
    <row r="700" spans="1:15" s="2" customFormat="1" ht="85.5" x14ac:dyDescent="0.2">
      <c r="A700" s="30">
        <v>280</v>
      </c>
      <c r="B700" s="31" t="s">
        <v>1218</v>
      </c>
      <c r="C700" s="32">
        <v>-0.13339999999999999</v>
      </c>
      <c r="D700" s="33">
        <v>1320</v>
      </c>
      <c r="E700" s="34" t="s">
        <v>1219</v>
      </c>
      <c r="F700" s="33"/>
      <c r="G700" s="33">
        <v>-176.09</v>
      </c>
      <c r="H700" s="34" t="s">
        <v>1328</v>
      </c>
      <c r="I700" s="33"/>
      <c r="J700" s="34" t="s">
        <v>42</v>
      </c>
      <c r="K700" s="34" t="s">
        <v>43</v>
      </c>
      <c r="L700" s="33">
        <v>-1257.27</v>
      </c>
      <c r="M700" s="34" t="s">
        <v>1329</v>
      </c>
      <c r="N700" s="33"/>
    </row>
    <row r="701" spans="1:15" s="2" customFormat="1" ht="114" x14ac:dyDescent="0.2">
      <c r="A701" s="30">
        <v>281</v>
      </c>
      <c r="B701" s="31" t="s">
        <v>1330</v>
      </c>
      <c r="C701" s="32">
        <v>-0.1537</v>
      </c>
      <c r="D701" s="33">
        <v>1784</v>
      </c>
      <c r="E701" s="34" t="s">
        <v>1331</v>
      </c>
      <c r="F701" s="33"/>
      <c r="G701" s="33">
        <v>-274.2</v>
      </c>
      <c r="H701" s="34" t="s">
        <v>1332</v>
      </c>
      <c r="I701" s="33"/>
      <c r="J701" s="34" t="s">
        <v>42</v>
      </c>
      <c r="K701" s="34" t="s">
        <v>43</v>
      </c>
      <c r="L701" s="33">
        <v>-1957.79</v>
      </c>
      <c r="M701" s="34" t="s">
        <v>1333</v>
      </c>
      <c r="N701" s="33"/>
    </row>
    <row r="702" spans="1:15" s="2" customFormat="1" ht="99.75" x14ac:dyDescent="0.2">
      <c r="A702" s="30">
        <v>282</v>
      </c>
      <c r="B702" s="31" t="s">
        <v>1261</v>
      </c>
      <c r="C702" s="32">
        <v>0.37119999999999997</v>
      </c>
      <c r="D702" s="33">
        <v>1725.54</v>
      </c>
      <c r="E702" s="34" t="s">
        <v>1262</v>
      </c>
      <c r="F702" s="33"/>
      <c r="G702" s="33">
        <v>640.52</v>
      </c>
      <c r="H702" s="34" t="s">
        <v>1334</v>
      </c>
      <c r="I702" s="33"/>
      <c r="J702" s="34" t="s">
        <v>42</v>
      </c>
      <c r="K702" s="34" t="s">
        <v>43</v>
      </c>
      <c r="L702" s="33">
        <v>4573.32</v>
      </c>
      <c r="M702" s="34" t="s">
        <v>1335</v>
      </c>
      <c r="N702" s="33"/>
    </row>
    <row r="703" spans="1:15" s="2" customFormat="1" ht="57" x14ac:dyDescent="0.2">
      <c r="A703" s="30">
        <v>283</v>
      </c>
      <c r="B703" s="31" t="s">
        <v>1336</v>
      </c>
      <c r="C703" s="40" t="s">
        <v>1337</v>
      </c>
      <c r="D703" s="33">
        <v>5312.07</v>
      </c>
      <c r="E703" s="34" t="s">
        <v>1338</v>
      </c>
      <c r="F703" s="34" t="s">
        <v>1339</v>
      </c>
      <c r="G703" s="33">
        <v>472.77</v>
      </c>
      <c r="H703" s="34" t="s">
        <v>1340</v>
      </c>
      <c r="I703" s="34" t="s">
        <v>1341</v>
      </c>
      <c r="J703" s="34" t="s">
        <v>42</v>
      </c>
      <c r="K703" s="34" t="s">
        <v>43</v>
      </c>
      <c r="L703" s="33">
        <v>4485.8500000000004</v>
      </c>
      <c r="M703" s="34" t="s">
        <v>1342</v>
      </c>
      <c r="N703" s="34" t="s">
        <v>1343</v>
      </c>
    </row>
    <row r="704" spans="1:15" s="2" customFormat="1" ht="14.25" x14ac:dyDescent="0.2">
      <c r="A704" s="35" t="s">
        <v>45</v>
      </c>
      <c r="B704" s="36" t="s">
        <v>1344</v>
      </c>
      <c r="C704" s="37"/>
      <c r="D704" s="38">
        <v>1.08</v>
      </c>
      <c r="E704" s="39"/>
      <c r="F704" s="39"/>
      <c r="G704" s="39">
        <v>56.92</v>
      </c>
      <c r="H704" s="39"/>
      <c r="I704" s="39"/>
      <c r="J704" s="39"/>
      <c r="K704" s="38">
        <v>1.08</v>
      </c>
      <c r="L704" s="39">
        <v>1602.99</v>
      </c>
      <c r="M704" s="39"/>
      <c r="N704" s="39"/>
      <c r="O704" s="28"/>
    </row>
    <row r="705" spans="1:15" s="2" customFormat="1" ht="14.25" x14ac:dyDescent="0.2">
      <c r="A705" s="35" t="s">
        <v>45</v>
      </c>
      <c r="B705" s="36" t="s">
        <v>1345</v>
      </c>
      <c r="C705" s="37"/>
      <c r="D705" s="38">
        <v>0.55000000000000004</v>
      </c>
      <c r="E705" s="39"/>
      <c r="F705" s="39"/>
      <c r="G705" s="39">
        <v>28.99</v>
      </c>
      <c r="H705" s="39"/>
      <c r="I705" s="39"/>
      <c r="J705" s="39"/>
      <c r="K705" s="38">
        <v>0.55000000000000004</v>
      </c>
      <c r="L705" s="39">
        <v>816.34</v>
      </c>
      <c r="M705" s="39"/>
      <c r="N705" s="39"/>
      <c r="O705" s="28"/>
    </row>
    <row r="706" spans="1:15" s="2" customFormat="1" ht="14.25" x14ac:dyDescent="0.2">
      <c r="A706" s="35" t="s">
        <v>45</v>
      </c>
      <c r="B706" s="36" t="s">
        <v>48</v>
      </c>
      <c r="C706" s="37"/>
      <c r="D706" s="39"/>
      <c r="E706" s="39"/>
      <c r="F706" s="39"/>
      <c r="G706" s="39">
        <v>558.67999999999995</v>
      </c>
      <c r="H706" s="39"/>
      <c r="I706" s="39"/>
      <c r="J706" s="39"/>
      <c r="K706" s="39"/>
      <c r="L706" s="39">
        <v>6905.18</v>
      </c>
      <c r="M706" s="39"/>
      <c r="N706" s="39"/>
      <c r="O706" s="28"/>
    </row>
    <row r="707" spans="1:15" s="2" customFormat="1" ht="85.5" x14ac:dyDescent="0.2">
      <c r="A707" s="30">
        <v>284</v>
      </c>
      <c r="B707" s="31" t="s">
        <v>1218</v>
      </c>
      <c r="C707" s="32">
        <v>-0.121</v>
      </c>
      <c r="D707" s="33">
        <v>1320</v>
      </c>
      <c r="E707" s="34" t="s">
        <v>1219</v>
      </c>
      <c r="F707" s="33"/>
      <c r="G707" s="33">
        <v>-159.72</v>
      </c>
      <c r="H707" s="34" t="s">
        <v>1346</v>
      </c>
      <c r="I707" s="33"/>
      <c r="J707" s="34" t="s">
        <v>42</v>
      </c>
      <c r="K707" s="34" t="s">
        <v>43</v>
      </c>
      <c r="L707" s="33">
        <v>-1140.4000000000001</v>
      </c>
      <c r="M707" s="34" t="s">
        <v>1347</v>
      </c>
      <c r="N707" s="33"/>
    </row>
    <row r="708" spans="1:15" s="2" customFormat="1" ht="114" x14ac:dyDescent="0.2">
      <c r="A708" s="30">
        <v>285</v>
      </c>
      <c r="B708" s="31" t="s">
        <v>1330</v>
      </c>
      <c r="C708" s="32">
        <v>-0.1406</v>
      </c>
      <c r="D708" s="33">
        <v>1784</v>
      </c>
      <c r="E708" s="34" t="s">
        <v>1331</v>
      </c>
      <c r="F708" s="33"/>
      <c r="G708" s="33">
        <v>-250.83</v>
      </c>
      <c r="H708" s="34" t="s">
        <v>1348</v>
      </c>
      <c r="I708" s="33"/>
      <c r="J708" s="34" t="s">
        <v>42</v>
      </c>
      <c r="K708" s="34" t="s">
        <v>43</v>
      </c>
      <c r="L708" s="33">
        <v>-1790.93</v>
      </c>
      <c r="M708" s="34" t="s">
        <v>1349</v>
      </c>
      <c r="N708" s="33"/>
    </row>
    <row r="709" spans="1:15" s="2" customFormat="1" ht="99.75" x14ac:dyDescent="0.2">
      <c r="A709" s="30">
        <v>286</v>
      </c>
      <c r="B709" s="31" t="s">
        <v>1261</v>
      </c>
      <c r="C709" s="32">
        <v>0.26166</v>
      </c>
      <c r="D709" s="33">
        <v>1725.54</v>
      </c>
      <c r="E709" s="34" t="s">
        <v>1262</v>
      </c>
      <c r="F709" s="33"/>
      <c r="G709" s="33">
        <v>451.5</v>
      </c>
      <c r="H709" s="34" t="s">
        <v>1350</v>
      </c>
      <c r="I709" s="33"/>
      <c r="J709" s="34" t="s">
        <v>42</v>
      </c>
      <c r="K709" s="34" t="s">
        <v>43</v>
      </c>
      <c r="L709" s="33">
        <v>3223.74</v>
      </c>
      <c r="M709" s="34" t="s">
        <v>1351</v>
      </c>
      <c r="N709" s="33"/>
    </row>
    <row r="710" spans="1:15" s="2" customFormat="1" ht="99.75" x14ac:dyDescent="0.2">
      <c r="A710" s="30">
        <v>287</v>
      </c>
      <c r="B710" s="31" t="s">
        <v>1352</v>
      </c>
      <c r="C710" s="40" t="s">
        <v>88</v>
      </c>
      <c r="D710" s="33">
        <v>7367.18</v>
      </c>
      <c r="E710" s="34" t="s">
        <v>1353</v>
      </c>
      <c r="F710" s="34" t="s">
        <v>1354</v>
      </c>
      <c r="G710" s="33">
        <v>1068.24</v>
      </c>
      <c r="H710" s="34" t="s">
        <v>1355</v>
      </c>
      <c r="I710" s="34" t="s">
        <v>1356</v>
      </c>
      <c r="J710" s="34" t="s">
        <v>42</v>
      </c>
      <c r="K710" s="34" t="s">
        <v>43</v>
      </c>
      <c r="L710" s="33">
        <v>10167.290000000001</v>
      </c>
      <c r="M710" s="34" t="s">
        <v>1357</v>
      </c>
      <c r="N710" s="34" t="s">
        <v>1358</v>
      </c>
    </row>
    <row r="711" spans="1:15" s="2" customFormat="1" ht="14.25" x14ac:dyDescent="0.2">
      <c r="A711" s="35" t="s">
        <v>45</v>
      </c>
      <c r="B711" s="36" t="s">
        <v>1359</v>
      </c>
      <c r="C711" s="37"/>
      <c r="D711" s="38">
        <v>1.0900000000000001</v>
      </c>
      <c r="E711" s="39"/>
      <c r="F711" s="39"/>
      <c r="G711" s="39">
        <v>131.6</v>
      </c>
      <c r="H711" s="39"/>
      <c r="I711" s="39"/>
      <c r="J711" s="39"/>
      <c r="K711" s="38">
        <v>1.0900000000000001</v>
      </c>
      <c r="L711" s="39">
        <v>3705.77</v>
      </c>
      <c r="M711" s="39"/>
      <c r="N711" s="39"/>
      <c r="O711" s="28"/>
    </row>
    <row r="712" spans="1:15" s="2" customFormat="1" ht="14.25" x14ac:dyDescent="0.2">
      <c r="A712" s="35" t="s">
        <v>45</v>
      </c>
      <c r="B712" s="36" t="s">
        <v>1360</v>
      </c>
      <c r="C712" s="37"/>
      <c r="D712" s="38">
        <v>0.56999999999999995</v>
      </c>
      <c r="E712" s="39"/>
      <c r="F712" s="39"/>
      <c r="G712" s="39">
        <v>68.819999999999993</v>
      </c>
      <c r="H712" s="39"/>
      <c r="I712" s="39"/>
      <c r="J712" s="39"/>
      <c r="K712" s="38">
        <v>0.56999999999999995</v>
      </c>
      <c r="L712" s="39">
        <v>1937.88</v>
      </c>
      <c r="M712" s="39"/>
      <c r="N712" s="39"/>
      <c r="O712" s="28"/>
    </row>
    <row r="713" spans="1:15" s="2" customFormat="1" ht="14.25" x14ac:dyDescent="0.2">
      <c r="A713" s="35" t="s">
        <v>45</v>
      </c>
      <c r="B713" s="36" t="s">
        <v>48</v>
      </c>
      <c r="C713" s="37"/>
      <c r="D713" s="39"/>
      <c r="E713" s="39"/>
      <c r="F713" s="39"/>
      <c r="G713" s="39">
        <v>1268.6600000000001</v>
      </c>
      <c r="H713" s="39"/>
      <c r="I713" s="39"/>
      <c r="J713" s="39"/>
      <c r="K713" s="39"/>
      <c r="L713" s="39">
        <v>15810.94</v>
      </c>
      <c r="M713" s="39"/>
      <c r="N713" s="39"/>
      <c r="O713" s="28"/>
    </row>
    <row r="714" spans="1:15" s="2" customFormat="1" ht="71.25" x14ac:dyDescent="0.2">
      <c r="A714" s="30">
        <v>288</v>
      </c>
      <c r="B714" s="31" t="s">
        <v>1361</v>
      </c>
      <c r="C714" s="32">
        <v>-8.2699999999999996E-2</v>
      </c>
      <c r="D714" s="33">
        <v>11200</v>
      </c>
      <c r="E714" s="34" t="s">
        <v>1362</v>
      </c>
      <c r="F714" s="33"/>
      <c r="G714" s="33">
        <v>-926.24</v>
      </c>
      <c r="H714" s="34" t="s">
        <v>1363</v>
      </c>
      <c r="I714" s="33"/>
      <c r="J714" s="34" t="s">
        <v>42</v>
      </c>
      <c r="K714" s="34" t="s">
        <v>43</v>
      </c>
      <c r="L714" s="33">
        <v>-6613.35</v>
      </c>
      <c r="M714" s="34" t="s">
        <v>1364</v>
      </c>
      <c r="N714" s="33"/>
    </row>
    <row r="715" spans="1:15" s="2" customFormat="1" ht="99.75" x14ac:dyDescent="0.2">
      <c r="A715" s="30">
        <v>289</v>
      </c>
      <c r="B715" s="31" t="s">
        <v>1365</v>
      </c>
      <c r="C715" s="32">
        <v>17.399999999999999</v>
      </c>
      <c r="D715" s="33"/>
      <c r="E715" s="33"/>
      <c r="F715" s="33"/>
      <c r="G715" s="33"/>
      <c r="H715" s="33"/>
      <c r="I715" s="33"/>
      <c r="J715" s="34" t="s">
        <v>1366</v>
      </c>
      <c r="K715" s="33"/>
      <c r="L715" s="33">
        <v>6507.6</v>
      </c>
      <c r="M715" s="34" t="s">
        <v>1367</v>
      </c>
      <c r="N715" s="33"/>
    </row>
    <row r="716" spans="1:15" s="2" customFormat="1" ht="128.25" x14ac:dyDescent="0.2">
      <c r="A716" s="30">
        <v>290</v>
      </c>
      <c r="B716" s="31" t="s">
        <v>1368</v>
      </c>
      <c r="C716" s="40" t="s">
        <v>1369</v>
      </c>
      <c r="D716" s="33">
        <v>21.06</v>
      </c>
      <c r="E716" s="33">
        <v>15.18</v>
      </c>
      <c r="F716" s="33">
        <v>5.88</v>
      </c>
      <c r="G716" s="33">
        <v>32.840000000000003</v>
      </c>
      <c r="H716" s="33">
        <v>23.67</v>
      </c>
      <c r="I716" s="33">
        <v>9.17</v>
      </c>
      <c r="J716" s="34" t="s">
        <v>42</v>
      </c>
      <c r="K716" s="34" t="s">
        <v>43</v>
      </c>
      <c r="L716" s="33">
        <v>769.36</v>
      </c>
      <c r="M716" s="33">
        <v>666.42</v>
      </c>
      <c r="N716" s="33">
        <v>102.94</v>
      </c>
    </row>
    <row r="717" spans="1:15" s="2" customFormat="1" ht="14.25" x14ac:dyDescent="0.2">
      <c r="A717" s="35" t="s">
        <v>45</v>
      </c>
      <c r="B717" s="36" t="s">
        <v>1370</v>
      </c>
      <c r="C717" s="37"/>
      <c r="D717" s="38">
        <v>0.97</v>
      </c>
      <c r="E717" s="39"/>
      <c r="F717" s="39"/>
      <c r="G717" s="39">
        <v>22.96</v>
      </c>
      <c r="H717" s="39"/>
      <c r="I717" s="39"/>
      <c r="J717" s="39"/>
      <c r="K717" s="38">
        <v>0.97</v>
      </c>
      <c r="L717" s="39">
        <v>646.42999999999995</v>
      </c>
      <c r="M717" s="39"/>
      <c r="N717" s="39"/>
      <c r="O717" s="28"/>
    </row>
    <row r="718" spans="1:15" s="2" customFormat="1" ht="14.25" x14ac:dyDescent="0.2">
      <c r="A718" s="35" t="s">
        <v>45</v>
      </c>
      <c r="B718" s="36" t="s">
        <v>1371</v>
      </c>
      <c r="C718" s="37"/>
      <c r="D718" s="38">
        <v>0.55000000000000004</v>
      </c>
      <c r="E718" s="39"/>
      <c r="F718" s="39"/>
      <c r="G718" s="39">
        <v>13.02</v>
      </c>
      <c r="H718" s="39"/>
      <c r="I718" s="39"/>
      <c r="J718" s="39"/>
      <c r="K718" s="38">
        <v>0.55000000000000004</v>
      </c>
      <c r="L718" s="39">
        <v>366.53</v>
      </c>
      <c r="M718" s="39"/>
      <c r="N718" s="39"/>
      <c r="O718" s="28"/>
    </row>
    <row r="719" spans="1:15" s="2" customFormat="1" ht="14.25" x14ac:dyDescent="0.2">
      <c r="A719" s="35" t="s">
        <v>45</v>
      </c>
      <c r="B719" s="36" t="s">
        <v>48</v>
      </c>
      <c r="C719" s="37"/>
      <c r="D719" s="39"/>
      <c r="E719" s="39"/>
      <c r="F719" s="39"/>
      <c r="G719" s="39">
        <v>68.819999999999993</v>
      </c>
      <c r="H719" s="39"/>
      <c r="I719" s="39"/>
      <c r="J719" s="39"/>
      <c r="K719" s="39"/>
      <c r="L719" s="39">
        <v>1782.32</v>
      </c>
      <c r="M719" s="39"/>
      <c r="N719" s="39"/>
      <c r="O719" s="28"/>
    </row>
    <row r="720" spans="1:15" s="2" customFormat="1" ht="71.25" x14ac:dyDescent="0.2">
      <c r="A720" s="41">
        <v>291</v>
      </c>
      <c r="B720" s="45" t="s">
        <v>1372</v>
      </c>
      <c r="C720" s="46">
        <v>28.8415</v>
      </c>
      <c r="D720" s="44">
        <v>16.34</v>
      </c>
      <c r="E720" s="47" t="s">
        <v>1373</v>
      </c>
      <c r="F720" s="44"/>
      <c r="G720" s="44">
        <v>471.27</v>
      </c>
      <c r="H720" s="47" t="s">
        <v>1374</v>
      </c>
      <c r="I720" s="44"/>
      <c r="J720" s="47" t="s">
        <v>42</v>
      </c>
      <c r="K720" s="47" t="s">
        <v>43</v>
      </c>
      <c r="L720" s="44">
        <v>3364.87</v>
      </c>
      <c r="M720" s="47" t="s">
        <v>1375</v>
      </c>
      <c r="N720" s="44"/>
    </row>
    <row r="721" spans="1:14" s="2" customFormat="1" ht="15" x14ac:dyDescent="0.2">
      <c r="A721" s="55" t="s">
        <v>1396</v>
      </c>
      <c r="B721" s="56"/>
      <c r="C721" s="56"/>
      <c r="D721" s="56"/>
      <c r="E721" s="56"/>
      <c r="F721" s="56"/>
      <c r="G721" s="43">
        <v>19438.52</v>
      </c>
      <c r="H721" s="43"/>
      <c r="I721" s="43"/>
      <c r="J721" s="43"/>
      <c r="K721" s="43"/>
      <c r="L721" s="43">
        <v>360963.59</v>
      </c>
      <c r="M721" s="44"/>
      <c r="N721" s="44"/>
    </row>
    <row r="722" spans="1:14" s="2" customFormat="1" ht="28.5" x14ac:dyDescent="0.2">
      <c r="A722" s="48" t="s">
        <v>1376</v>
      </c>
      <c r="B722" s="49"/>
      <c r="C722" s="49"/>
      <c r="D722" s="49"/>
      <c r="E722" s="49"/>
      <c r="F722" s="49"/>
      <c r="G722" s="33">
        <v>59381.93</v>
      </c>
      <c r="H722" s="34" t="s">
        <v>1377</v>
      </c>
      <c r="I722" s="34" t="s">
        <v>1378</v>
      </c>
      <c r="J722" s="33"/>
      <c r="K722" s="33"/>
      <c r="L722" s="33">
        <v>940037.22</v>
      </c>
      <c r="M722" s="34" t="s">
        <v>1379</v>
      </c>
      <c r="N722" s="34" t="s">
        <v>1380</v>
      </c>
    </row>
    <row r="723" spans="1:14" s="2" customFormat="1" ht="14.25" x14ac:dyDescent="0.2">
      <c r="A723" s="48" t="s">
        <v>1381</v>
      </c>
      <c r="B723" s="49"/>
      <c r="C723" s="49"/>
      <c r="D723" s="49"/>
      <c r="E723" s="49"/>
      <c r="F723" s="49"/>
      <c r="G723" s="33"/>
      <c r="H723" s="33"/>
      <c r="I723" s="33"/>
      <c r="J723" s="33"/>
      <c r="K723" s="33"/>
      <c r="L723" s="33"/>
      <c r="M723" s="33"/>
      <c r="N723" s="33"/>
    </row>
    <row r="724" spans="1:14" s="2" customFormat="1" ht="14.25" x14ac:dyDescent="0.2">
      <c r="A724" s="48" t="s">
        <v>1382</v>
      </c>
      <c r="B724" s="49"/>
      <c r="C724" s="49"/>
      <c r="D724" s="49"/>
      <c r="E724" s="49"/>
      <c r="F724" s="49"/>
      <c r="G724" s="33">
        <v>9594.43</v>
      </c>
      <c r="H724" s="33"/>
      <c r="I724" s="33"/>
      <c r="J724" s="33"/>
      <c r="K724" s="33"/>
      <c r="L724" s="33">
        <v>270179.34000000003</v>
      </c>
      <c r="M724" s="33"/>
      <c r="N724" s="33"/>
    </row>
    <row r="725" spans="1:14" s="2" customFormat="1" ht="14.25" x14ac:dyDescent="0.2">
      <c r="A725" s="48" t="s">
        <v>1383</v>
      </c>
      <c r="B725" s="49"/>
      <c r="C725" s="49"/>
      <c r="D725" s="49"/>
      <c r="E725" s="49"/>
      <c r="F725" s="49"/>
      <c r="G725" s="33">
        <v>46203.03</v>
      </c>
      <c r="H725" s="33"/>
      <c r="I725" s="33"/>
      <c r="J725" s="33"/>
      <c r="K725" s="33"/>
      <c r="L725" s="33">
        <v>634341.46</v>
      </c>
      <c r="M725" s="33"/>
      <c r="N725" s="33"/>
    </row>
    <row r="726" spans="1:14" s="2" customFormat="1" ht="14.25" x14ac:dyDescent="0.2">
      <c r="A726" s="48" t="s">
        <v>1384</v>
      </c>
      <c r="B726" s="49"/>
      <c r="C726" s="49"/>
      <c r="D726" s="49"/>
      <c r="E726" s="49"/>
      <c r="F726" s="49"/>
      <c r="G726" s="33">
        <v>3864.28</v>
      </c>
      <c r="H726" s="33"/>
      <c r="I726" s="33"/>
      <c r="J726" s="33"/>
      <c r="K726" s="33"/>
      <c r="L726" s="33">
        <v>43396.05</v>
      </c>
      <c r="M726" s="33"/>
      <c r="N726" s="33"/>
    </row>
    <row r="727" spans="1:14" s="2" customFormat="1" ht="15" x14ac:dyDescent="0.2">
      <c r="A727" s="50" t="s">
        <v>1385</v>
      </c>
      <c r="B727" s="51"/>
      <c r="C727" s="51"/>
      <c r="D727" s="51"/>
      <c r="E727" s="51"/>
      <c r="F727" s="51"/>
      <c r="G727" s="42">
        <v>9749.2000000000007</v>
      </c>
      <c r="H727" s="42"/>
      <c r="I727" s="42"/>
      <c r="J727" s="42"/>
      <c r="K727" s="42"/>
      <c r="L727" s="42">
        <v>274537.09999999998</v>
      </c>
      <c r="M727" s="42"/>
      <c r="N727" s="42"/>
    </row>
    <row r="728" spans="1:14" s="2" customFormat="1" ht="15" x14ac:dyDescent="0.2">
      <c r="A728" s="50" t="s">
        <v>1386</v>
      </c>
      <c r="B728" s="51"/>
      <c r="C728" s="51"/>
      <c r="D728" s="51"/>
      <c r="E728" s="51"/>
      <c r="F728" s="51"/>
      <c r="G728" s="42">
        <v>5304.35</v>
      </c>
      <c r="H728" s="42"/>
      <c r="I728" s="42"/>
      <c r="J728" s="42"/>
      <c r="K728" s="42"/>
      <c r="L728" s="42">
        <v>149370.16</v>
      </c>
      <c r="M728" s="42"/>
      <c r="N728" s="42"/>
    </row>
    <row r="729" spans="1:14" s="2" customFormat="1" ht="15" x14ac:dyDescent="0.2">
      <c r="A729" s="50" t="s">
        <v>1387</v>
      </c>
      <c r="B729" s="51"/>
      <c r="C729" s="51"/>
      <c r="D729" s="51"/>
      <c r="E729" s="51"/>
      <c r="F729" s="51"/>
      <c r="G729" s="42"/>
      <c r="H729" s="42"/>
      <c r="I729" s="42"/>
      <c r="J729" s="42"/>
      <c r="K729" s="42"/>
      <c r="L729" s="42"/>
      <c r="M729" s="42"/>
      <c r="N729" s="42"/>
    </row>
    <row r="730" spans="1:14" s="2" customFormat="1" ht="14.25" x14ac:dyDescent="0.2">
      <c r="A730" s="48" t="s">
        <v>1388</v>
      </c>
      <c r="B730" s="49"/>
      <c r="C730" s="49"/>
      <c r="D730" s="49"/>
      <c r="E730" s="49"/>
      <c r="F730" s="49"/>
      <c r="G730" s="33">
        <v>71984.87</v>
      </c>
      <c r="H730" s="33"/>
      <c r="I730" s="33"/>
      <c r="J730" s="33"/>
      <c r="K730" s="33"/>
      <c r="L730" s="33">
        <v>1280474.73</v>
      </c>
      <c r="M730" s="33"/>
      <c r="N730" s="33"/>
    </row>
    <row r="731" spans="1:14" s="2" customFormat="1" ht="14.25" x14ac:dyDescent="0.2">
      <c r="A731" s="48" t="s">
        <v>1389</v>
      </c>
      <c r="B731" s="49"/>
      <c r="C731" s="49"/>
      <c r="D731" s="49"/>
      <c r="E731" s="49"/>
      <c r="F731" s="49"/>
      <c r="G731" s="33">
        <v>2450.61</v>
      </c>
      <c r="H731" s="33"/>
      <c r="I731" s="33"/>
      <c r="J731" s="33"/>
      <c r="K731" s="33"/>
      <c r="L731" s="33">
        <v>83469.75</v>
      </c>
      <c r="M731" s="33"/>
      <c r="N731" s="33"/>
    </row>
    <row r="732" spans="1:14" s="2" customFormat="1" ht="14.25" x14ac:dyDescent="0.2">
      <c r="A732" s="48" t="s">
        <v>1390</v>
      </c>
      <c r="B732" s="49"/>
      <c r="C732" s="49"/>
      <c r="D732" s="49"/>
      <c r="E732" s="49"/>
      <c r="F732" s="49"/>
      <c r="G732" s="33">
        <v>74435.48</v>
      </c>
      <c r="H732" s="33"/>
      <c r="I732" s="33"/>
      <c r="J732" s="33"/>
      <c r="K732" s="33"/>
      <c r="L732" s="33">
        <v>1363944.48</v>
      </c>
      <c r="M732" s="33"/>
      <c r="N732" s="33"/>
    </row>
    <row r="733" spans="1:14" s="2" customFormat="1" ht="14.25" x14ac:dyDescent="0.2">
      <c r="A733" s="48" t="s">
        <v>1391</v>
      </c>
      <c r="B733" s="49"/>
      <c r="C733" s="49"/>
      <c r="D733" s="49"/>
      <c r="E733" s="49"/>
      <c r="F733" s="49"/>
      <c r="G733" s="33"/>
      <c r="H733" s="33"/>
      <c r="I733" s="33"/>
      <c r="J733" s="33"/>
      <c r="K733" s="33"/>
      <c r="L733" s="33">
        <v>272788.90000000002</v>
      </c>
      <c r="M733" s="33"/>
      <c r="N733" s="33"/>
    </row>
    <row r="734" spans="1:14" s="2" customFormat="1" ht="15" x14ac:dyDescent="0.2">
      <c r="A734" s="50" t="s">
        <v>1392</v>
      </c>
      <c r="B734" s="51"/>
      <c r="C734" s="51"/>
      <c r="D734" s="51"/>
      <c r="E734" s="51"/>
      <c r="F734" s="51"/>
      <c r="G734" s="42"/>
      <c r="H734" s="42"/>
      <c r="I734" s="42"/>
      <c r="J734" s="42"/>
      <c r="K734" s="42"/>
      <c r="L734" s="42">
        <v>1636733.38</v>
      </c>
      <c r="M734" s="42"/>
      <c r="N734" s="42"/>
    </row>
    <row r="735" spans="1:14" s="2" customFormat="1" ht="14.25" x14ac:dyDescent="0.2">
      <c r="A735" s="22"/>
      <c r="B735" s="23"/>
      <c r="C735" s="24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</row>
    <row r="736" spans="1:14" s="3" customFormat="1" ht="14.2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1:14" ht="14.25" x14ac:dyDescent="0.2">
      <c r="A737" s="26" t="s">
        <v>10</v>
      </c>
      <c r="B737" s="4"/>
      <c r="C737" s="4"/>
      <c r="D737" s="27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1:14" ht="14.2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14.25" x14ac:dyDescent="0.2">
      <c r="A739" s="26" t="s">
        <v>11</v>
      </c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14.2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</sheetData>
  <mergeCells count="87">
    <mergeCell ref="I3:N3"/>
    <mergeCell ref="I4:N4"/>
    <mergeCell ref="A3:E3"/>
    <mergeCell ref="A4:E4"/>
    <mergeCell ref="A7:N7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N12"/>
    <mergeCell ref="B15:H15"/>
    <mergeCell ref="L17:M17"/>
    <mergeCell ref="B22:B24"/>
    <mergeCell ref="L23:L24"/>
    <mergeCell ref="G23:G24"/>
    <mergeCell ref="J19:K19"/>
    <mergeCell ref="L19:M19"/>
    <mergeCell ref="C22:C24"/>
    <mergeCell ref="L22:N22"/>
    <mergeCell ref="D23:D24"/>
    <mergeCell ref="A26:N26"/>
    <mergeCell ref="A27:N27"/>
    <mergeCell ref="A56:N56"/>
    <mergeCell ref="A61:N61"/>
    <mergeCell ref="A88:N88"/>
    <mergeCell ref="A121:N121"/>
    <mergeCell ref="B137:N137"/>
    <mergeCell ref="B139:N139"/>
    <mergeCell ref="B141:N141"/>
    <mergeCell ref="B143:N143"/>
    <mergeCell ref="B149:N149"/>
    <mergeCell ref="B155:N155"/>
    <mergeCell ref="B157:N157"/>
    <mergeCell ref="B159:N159"/>
    <mergeCell ref="A161:N161"/>
    <mergeCell ref="A162:N162"/>
    <mergeCell ref="A206:N206"/>
    <mergeCell ref="B243:N243"/>
    <mergeCell ref="A244:F244"/>
    <mergeCell ref="A245:N245"/>
    <mergeCell ref="A246:N246"/>
    <mergeCell ref="A307:N307"/>
    <mergeCell ref="A312:N312"/>
    <mergeCell ref="B329:N329"/>
    <mergeCell ref="A330:N330"/>
    <mergeCell ref="A377:N377"/>
    <mergeCell ref="B383:N383"/>
    <mergeCell ref="B385:N385"/>
    <mergeCell ref="B387:N387"/>
    <mergeCell ref="B393:N393"/>
    <mergeCell ref="B399:N399"/>
    <mergeCell ref="B401:N401"/>
    <mergeCell ref="B403:N403"/>
    <mergeCell ref="A404:N404"/>
    <mergeCell ref="A427:N427"/>
    <mergeCell ref="A505:N505"/>
    <mergeCell ref="A530:N530"/>
    <mergeCell ref="A565:N565"/>
    <mergeCell ref="A603:F603"/>
    <mergeCell ref="A604:N604"/>
    <mergeCell ref="A605:N605"/>
    <mergeCell ref="A638:N638"/>
    <mergeCell ref="B687:N687"/>
    <mergeCell ref="B694:N694"/>
    <mergeCell ref="A721:F721"/>
    <mergeCell ref="A722:F722"/>
    <mergeCell ref="A723:F723"/>
    <mergeCell ref="A724:F724"/>
    <mergeCell ref="A725:F725"/>
    <mergeCell ref="A726:F726"/>
    <mergeCell ref="A732:F732"/>
    <mergeCell ref="A733:F733"/>
    <mergeCell ref="A734:F734"/>
    <mergeCell ref="A727:F727"/>
    <mergeCell ref="A728:F728"/>
    <mergeCell ref="A729:F729"/>
    <mergeCell ref="A730:F730"/>
    <mergeCell ref="A731:F731"/>
  </mergeCells>
  <phoneticPr fontId="0" type="noConversion"/>
  <pageMargins left="0.25" right="0.25" top="0.49" bottom="0.4" header="0.3" footer="0.2"/>
  <pageSetup paperSize="9" scale="80" fitToHeight="30000" orientation="landscape" r:id="rId1"/>
  <headerFooter alignWithMargins="0">
    <oddHeader>&amp;LГРАНД-Смета, версия 2021.2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Людмила Михайловна Левыкина</cp:lastModifiedBy>
  <cp:lastPrinted>2019-03-21T10:54:00Z</cp:lastPrinted>
  <dcterms:created xsi:type="dcterms:W3CDTF">2003-01-28T12:33:10Z</dcterms:created>
  <dcterms:modified xsi:type="dcterms:W3CDTF">2022-07-29T06:39:23Z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